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01"/>
  <workbookPr defaultThemeVersion="124226"/>
  <mc:AlternateContent xmlns:mc="http://schemas.openxmlformats.org/markup-compatibility/2006">
    <mc:Choice Requires="x15">
      <x15ac:absPath xmlns:x15ac="http://schemas.microsoft.com/office/spreadsheetml/2010/11/ac" url="G:\My Drive\JCR\424270-6 2018 LAP CALTRAN\TWO 10 Pre Application\Application Package Review\FDOT Application Materials\Revised for 2020\Revised Documents\"/>
    </mc:Choice>
  </mc:AlternateContent>
  <xr:revisionPtr revIDLastSave="0" documentId="13_ncr:1_{B1BB2EAA-775B-4E66-B89E-F45FCBE10B5E}" xr6:coauthVersionLast="43" xr6:coauthVersionMax="43" xr10:uidLastSave="{00000000-0000-0000-0000-000000000000}"/>
  <bookViews>
    <workbookView xWindow="28680" yWindow="-120" windowWidth="29040" windowHeight="17640" xr2:uid="{00000000-000D-0000-FFFF-FFFF00000000}"/>
  </bookViews>
  <sheets>
    <sheet name="Engineer's Cost Estimate" sheetId="3" r:id="rId1"/>
    <sheet name="Application_Format" sheetId="1" r:id="rId2"/>
  </sheets>
  <definedNames>
    <definedName name="_xlnm.Print_Area" localSheetId="1">Application_Format!$A$1:$O$33</definedName>
    <definedName name="_xlnm.Print_Area" localSheetId="0">'Engineer''s Cost Estimate'!$B$2:$O$96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8" i="1" l="1"/>
  <c r="F17" i="1"/>
  <c r="F16" i="1"/>
  <c r="F15" i="1"/>
  <c r="F14" i="1"/>
  <c r="F13" i="1"/>
  <c r="F12" i="1"/>
  <c r="F11" i="1"/>
  <c r="F10" i="1"/>
  <c r="F9" i="1"/>
  <c r="F8" i="1"/>
  <c r="F7" i="1"/>
  <c r="F4" i="1"/>
  <c r="F3" i="1"/>
  <c r="L60" i="3" l="1"/>
  <c r="H59" i="3"/>
  <c r="H58" i="3"/>
  <c r="H57" i="3"/>
  <c r="H56" i="3"/>
  <c r="N52" i="3"/>
  <c r="M52" i="3"/>
  <c r="L52" i="3"/>
  <c r="H52" i="3"/>
  <c r="M51" i="3"/>
  <c r="L51" i="3"/>
  <c r="H51" i="3"/>
  <c r="N51" i="3" s="1"/>
  <c r="N50" i="3"/>
  <c r="M50" i="3"/>
  <c r="L50" i="3"/>
  <c r="H50" i="3"/>
  <c r="M49" i="3"/>
  <c r="L49" i="3"/>
  <c r="H49" i="3"/>
  <c r="N49" i="3" s="1"/>
  <c r="N48" i="3"/>
  <c r="M48" i="3"/>
  <c r="L48" i="3"/>
  <c r="H48" i="3"/>
  <c r="M47" i="3"/>
  <c r="L47" i="3"/>
  <c r="H47" i="3"/>
  <c r="N47" i="3" s="1"/>
  <c r="N46" i="3"/>
  <c r="M46" i="3"/>
  <c r="L46" i="3"/>
  <c r="H46" i="3"/>
  <c r="M45" i="3"/>
  <c r="L45" i="3"/>
  <c r="H45" i="3"/>
  <c r="N45" i="3" s="1"/>
  <c r="N44" i="3"/>
  <c r="M44" i="3"/>
  <c r="L44" i="3"/>
  <c r="H44" i="3"/>
  <c r="M43" i="3"/>
  <c r="L43" i="3"/>
  <c r="H43" i="3"/>
  <c r="N43" i="3" s="1"/>
  <c r="N42" i="3"/>
  <c r="M42" i="3"/>
  <c r="L42" i="3"/>
  <c r="H42" i="3"/>
  <c r="M41" i="3"/>
  <c r="L41" i="3"/>
  <c r="H41" i="3"/>
  <c r="N41" i="3" s="1"/>
  <c r="N40" i="3"/>
  <c r="M40" i="3"/>
  <c r="L40" i="3"/>
  <c r="H40" i="3"/>
  <c r="M39" i="3"/>
  <c r="L39" i="3"/>
  <c r="H39" i="3"/>
  <c r="N39" i="3" s="1"/>
  <c r="N38" i="3"/>
  <c r="M38" i="3"/>
  <c r="L38" i="3"/>
  <c r="H38" i="3"/>
  <c r="M37" i="3"/>
  <c r="L37" i="3"/>
  <c r="H37" i="3"/>
  <c r="N37" i="3" s="1"/>
  <c r="M36" i="3"/>
  <c r="L36" i="3"/>
  <c r="H36" i="3"/>
  <c r="N36" i="3" s="1"/>
  <c r="M35" i="3"/>
  <c r="L35" i="3"/>
  <c r="H35" i="3"/>
  <c r="N35" i="3" s="1"/>
  <c r="M34" i="3"/>
  <c r="L34" i="3"/>
  <c r="H34" i="3"/>
  <c r="N34" i="3" s="1"/>
  <c r="M33" i="3"/>
  <c r="L33" i="3"/>
  <c r="H33" i="3"/>
  <c r="N33" i="3" s="1"/>
  <c r="M32" i="3"/>
  <c r="L32" i="3"/>
  <c r="H32" i="3"/>
  <c r="N32" i="3" s="1"/>
  <c r="M31" i="3"/>
  <c r="L31" i="3"/>
  <c r="H31" i="3"/>
  <c r="N31" i="3" s="1"/>
  <c r="M30" i="3"/>
  <c r="L30" i="3"/>
  <c r="H30" i="3"/>
  <c r="N30" i="3" s="1"/>
  <c r="M29" i="3"/>
  <c r="L29" i="3"/>
  <c r="H29" i="3"/>
  <c r="N29" i="3" s="1"/>
  <c r="M28" i="3"/>
  <c r="L28" i="3"/>
  <c r="H28" i="3"/>
  <c r="N28" i="3" s="1"/>
  <c r="M27" i="3"/>
  <c r="L27" i="3"/>
  <c r="H27" i="3"/>
  <c r="N27" i="3" s="1"/>
  <c r="M26" i="3"/>
  <c r="L26" i="3"/>
  <c r="H26" i="3"/>
  <c r="N26" i="3" s="1"/>
  <c r="M25" i="3"/>
  <c r="L25" i="3"/>
  <c r="H25" i="3"/>
  <c r="N25" i="3" s="1"/>
  <c r="M24" i="3"/>
  <c r="L24" i="3"/>
  <c r="H24" i="3"/>
  <c r="N24" i="3" s="1"/>
  <c r="M23" i="3"/>
  <c r="L23" i="3"/>
  <c r="H23" i="3"/>
  <c r="N23" i="3" s="1"/>
  <c r="M22" i="3"/>
  <c r="L22" i="3"/>
  <c r="H22" i="3"/>
  <c r="N22" i="3" s="1"/>
  <c r="M21" i="3"/>
  <c r="L21" i="3"/>
  <c r="H21" i="3"/>
  <c r="N21" i="3" s="1"/>
  <c r="M20" i="3"/>
  <c r="L20" i="3"/>
  <c r="H20" i="3"/>
  <c r="N20" i="3" s="1"/>
  <c r="M19" i="3"/>
  <c r="L19" i="3"/>
  <c r="H19" i="3"/>
  <c r="N19" i="3" s="1"/>
  <c r="M18" i="3"/>
  <c r="L18" i="3"/>
  <c r="H18" i="3"/>
  <c r="N18" i="3" s="1"/>
  <c r="M17" i="3"/>
  <c r="L17" i="3"/>
  <c r="H17" i="3"/>
  <c r="N17" i="3" s="1"/>
  <c r="N16" i="3"/>
  <c r="M16" i="3"/>
  <c r="M15" i="3"/>
  <c r="L15" i="3"/>
  <c r="H15" i="3"/>
  <c r="N15" i="3" s="1"/>
  <c r="M14" i="3"/>
  <c r="L14" i="3"/>
  <c r="H14" i="3"/>
  <c r="N14" i="3" s="1"/>
  <c r="M13" i="3"/>
  <c r="L13" i="3"/>
  <c r="H13" i="3"/>
  <c r="N13" i="3" s="1"/>
  <c r="M12" i="3"/>
  <c r="L12" i="3"/>
  <c r="H12" i="3"/>
  <c r="N12" i="3" s="1"/>
  <c r="M11" i="3"/>
  <c r="L11" i="3"/>
  <c r="H11" i="3"/>
  <c r="N11" i="3" s="1"/>
  <c r="M10" i="3"/>
  <c r="L10" i="3"/>
  <c r="L54" i="3" s="1"/>
  <c r="H10" i="3"/>
  <c r="N10" i="3" s="1"/>
  <c r="N54" i="3" l="1"/>
  <c r="L63" i="3"/>
  <c r="H54" i="3"/>
  <c r="H64" i="3" l="1"/>
  <c r="L62" i="3"/>
  <c r="L61" i="3"/>
  <c r="L65" i="3" s="1"/>
  <c r="H65" i="3"/>
  <c r="N65" i="3" s="1"/>
  <c r="F22" i="1" l="1"/>
  <c r="F21" i="1"/>
  <c r="F23"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tc={CA3AF8BF-747B-4D6C-BD76-48AECDD97FB0}</author>
  </authors>
  <commentList>
    <comment ref="F15" authorId="0" shapeId="0" xr:uid="{CA3AF8BF-747B-4D6C-BD76-48AECDD97FB0}">
      <text>
        <t>[Threaded comment]
Your version of Excel allows you to read this threaded comment; however, any edits to it will get removed if the file is opened in a newer version of Excel. Learn more: https://go.microsoft.com/fwlink/?linkid=870924
Comment:
    Where is this option on the cost estimate???
Reply:
    What are the lleters refering to in the fudning breakdown.
Maybe add a note on the estimate to inlcude this page as well.</t>
      </text>
    </comment>
  </commentList>
</comments>
</file>

<file path=xl/sharedStrings.xml><?xml version="1.0" encoding="utf-8"?>
<sst xmlns="http://schemas.openxmlformats.org/spreadsheetml/2006/main" count="118" uniqueCount="84">
  <si>
    <t>Item Description</t>
  </si>
  <si>
    <t>Funding Breakdown</t>
  </si>
  <si>
    <t>Cost $</t>
  </si>
  <si>
    <t>LF</t>
  </si>
  <si>
    <t>Funding Summary</t>
  </si>
  <si>
    <t>Fund Source</t>
  </si>
  <si>
    <t>ENGINEERS COST ESTIMATE</t>
  </si>
  <si>
    <t>FHWA non-participating (Local funds)</t>
  </si>
  <si>
    <t>Pay Item Number*</t>
  </si>
  <si>
    <t>Pay Item Description*</t>
  </si>
  <si>
    <t>Quantity</t>
  </si>
  <si>
    <t>Unit</t>
  </si>
  <si>
    <t>Engineer's Unit Cost</t>
  </si>
  <si>
    <t>Engineer's Subtotal Cost</t>
  </si>
  <si>
    <t>Total Quantity</t>
  </si>
  <si>
    <t>Total Engineer's Cost</t>
  </si>
  <si>
    <t>LS</t>
  </si>
  <si>
    <t>FDOT In-House Support must be included as an FHWA Participating Item</t>
  </si>
  <si>
    <t>Subtotal</t>
  </si>
  <si>
    <t>Total Construction Cost Estimate</t>
  </si>
  <si>
    <r>
      <t xml:space="preserve">*Projects on the State Highway System and Critical Projects </t>
    </r>
    <r>
      <rPr>
        <b/>
        <u/>
        <sz val="11"/>
        <color indexed="8"/>
        <rFont val="Calibri"/>
        <family val="2"/>
      </rPr>
      <t>SHALL</t>
    </r>
    <r>
      <rPr>
        <sz val="11"/>
        <color theme="1"/>
        <rFont val="Calibri"/>
        <family val="2"/>
        <scheme val="minor"/>
      </rPr>
      <t xml:space="preserve"> utilize FDOT pay items numbers and descriptions.</t>
    </r>
  </si>
  <si>
    <t>Non-participating items:</t>
  </si>
  <si>
    <t>Subtotal FHWA Non-Participating</t>
  </si>
  <si>
    <r>
      <t xml:space="preserve">(B) Cost Estimate of Eligible (participating) items </t>
    </r>
    <r>
      <rPr>
        <b/>
        <vertAlign val="superscript"/>
        <sz val="10"/>
        <color rgb="FFFF0000"/>
        <rFont val="Arial"/>
        <family val="2"/>
      </rPr>
      <t>(2)</t>
    </r>
  </si>
  <si>
    <r>
      <t xml:space="preserve">(C) FDOT In-House Design Support (phase 31) </t>
    </r>
    <r>
      <rPr>
        <b/>
        <vertAlign val="superscript"/>
        <sz val="10"/>
        <color rgb="FFFF0000"/>
        <rFont val="Arial"/>
        <family val="2"/>
      </rPr>
      <t>(3)</t>
    </r>
  </si>
  <si>
    <r>
      <t xml:space="preserve">(D) (Critical projects only) FDOT In-House Design Support (phase 31) </t>
    </r>
    <r>
      <rPr>
        <b/>
        <vertAlign val="superscript"/>
        <sz val="10"/>
        <color rgb="FFFF0000"/>
        <rFont val="Arial"/>
        <family val="2"/>
      </rPr>
      <t>(3)</t>
    </r>
  </si>
  <si>
    <r>
      <t>(E) FDOT In-House Construction Support (phase 61)</t>
    </r>
    <r>
      <rPr>
        <b/>
        <vertAlign val="superscript"/>
        <sz val="10"/>
        <color rgb="FFFF0000"/>
        <rFont val="Arial"/>
        <family val="2"/>
      </rPr>
      <t xml:space="preserve"> (3)</t>
    </r>
  </si>
  <si>
    <r>
      <t xml:space="preserve">(F) (Critical projects only) FDOT In-House Construction Support (phase 61) </t>
    </r>
    <r>
      <rPr>
        <b/>
        <vertAlign val="superscript"/>
        <sz val="10"/>
        <color rgb="FFFF0000"/>
        <rFont val="Arial"/>
        <family val="2"/>
      </rPr>
      <t>(3)</t>
    </r>
  </si>
  <si>
    <t>TRANSIT RELATED PROJECTS (10% FTA ADMINISTRATIVE FEE)</t>
  </si>
  <si>
    <t>(I) Local Funds for Contingency (phase 58)</t>
  </si>
  <si>
    <t>(H) Local Funds for Construction (phase 58)</t>
  </si>
  <si>
    <r>
      <t>(L) Construction Engineering &amp; Inspection Activities (CEI) (phase 68)</t>
    </r>
    <r>
      <rPr>
        <b/>
        <vertAlign val="superscript"/>
        <sz val="10"/>
        <color rgb="FFFF0000"/>
        <rFont val="Arial"/>
        <family val="2"/>
      </rPr>
      <t xml:space="preserve"> (4)</t>
    </r>
  </si>
  <si>
    <r>
      <t xml:space="preserve">(M) Transit Related projects FTA 10% administrative fees </t>
    </r>
    <r>
      <rPr>
        <b/>
        <vertAlign val="superscript"/>
        <sz val="10"/>
        <color rgb="FFFF0000"/>
        <rFont val="Arial"/>
        <family val="2"/>
      </rPr>
      <t>(5)</t>
    </r>
  </si>
  <si>
    <t>(Q) Total Funds</t>
  </si>
  <si>
    <t xml:space="preserve">LOCAL FUNDS FOR DESIGN </t>
  </si>
  <si>
    <t>TAP</t>
  </si>
  <si>
    <t>(G) TAP funds requested for Construction  (phase 58)</t>
  </si>
  <si>
    <t>(J) Local Funds for Design</t>
  </si>
  <si>
    <r>
      <t>(K) Construction Engineering &amp; Inspection Activities (CEI) (phase 68 - optional)</t>
    </r>
    <r>
      <rPr>
        <b/>
        <vertAlign val="superscript"/>
        <sz val="10"/>
        <color rgb="FFFF0000"/>
        <rFont val="Arial"/>
        <family val="2"/>
      </rPr>
      <t xml:space="preserve"> (4)</t>
    </r>
  </si>
  <si>
    <r>
      <t xml:space="preserve">(N) FDOT Oversight CEI (3% of TOTAL Construction Cost Estimate) (phase 62) </t>
    </r>
    <r>
      <rPr>
        <b/>
        <vertAlign val="superscript"/>
        <sz val="10"/>
        <color rgb="FFFF0000"/>
        <rFont val="Arial"/>
        <family val="2"/>
      </rPr>
      <t>(6)</t>
    </r>
  </si>
  <si>
    <r>
      <t xml:space="preserve">(A) TOTAL Construction Cost Estimate </t>
    </r>
    <r>
      <rPr>
        <b/>
        <vertAlign val="superscript"/>
        <sz val="10"/>
        <color rgb="FFFF0000"/>
        <rFont val="Arial"/>
        <family val="2"/>
      </rPr>
      <t>(1)</t>
    </r>
  </si>
  <si>
    <t>Notes:</t>
  </si>
  <si>
    <t>(1)    The Total Construction Cost Estimate in this field must be equal to the Total Construction Cost Estimate from the attached detailed project cost estimate.</t>
  </si>
  <si>
    <t xml:space="preserve">(2)    Cost Estimate of Eligible (participating) items must be equal to the Subtotal FHWA Participating from the attached detailed project cost estimate. </t>
  </si>
  <si>
    <t>(4)    It is strongly recommended that the applicant allocates a nominal amount for CEI.  In the event that the project is programmed without any request for Phase 68 funding, there is no opportunity to allocate CEI funds based on bid savings.</t>
  </si>
  <si>
    <t>(5)    Any required Federal Transit Authority (FTA) administrative fees must be included in Local Funds.</t>
  </si>
  <si>
    <t>(7)    Use of the term TAP represents the actual funding codes of TALT, TALU and TALL</t>
  </si>
  <si>
    <t>(3)    FDOT In-House Design and Construction Support must be included in TAP funds for an amount no less than $5,000, an additional $2,000 is required for critical projects. This is a required item.</t>
  </si>
  <si>
    <t>(6)    FDOT Oversight CEI must be included in TAP funds and be equal to 3% of the Total Construction Cost Estimate.</t>
  </si>
  <si>
    <r>
      <t xml:space="preserve">(O) Total TAP funds </t>
    </r>
    <r>
      <rPr>
        <b/>
        <vertAlign val="superscript"/>
        <sz val="10"/>
        <color rgb="FFFF0000"/>
        <rFont val="Arial"/>
        <family val="2"/>
      </rPr>
      <t>(7)</t>
    </r>
  </si>
  <si>
    <t>(P) Total LF funds</t>
  </si>
  <si>
    <t>Prepared by:</t>
  </si>
  <si>
    <t>________________________________</t>
  </si>
  <si>
    <t>______________________________________________</t>
  </si>
  <si>
    <t>__________________</t>
  </si>
  <si>
    <t>Name:</t>
  </si>
  <si>
    <t>Signature:</t>
  </si>
  <si>
    <t>Date:</t>
  </si>
  <si>
    <t>Reviewed by:</t>
  </si>
  <si>
    <t>Approved by (Agency Responsible Charge):</t>
  </si>
  <si>
    <t xml:space="preserve">PE Number:  </t>
  </si>
  <si>
    <t>FHWA Participating</t>
  </si>
  <si>
    <t>FM#123456-1-58-01</t>
  </si>
  <si>
    <t>Local Agency Design Work is not a FHWA Participating Item</t>
  </si>
  <si>
    <t>Contingency is not a FHWA Participating Item</t>
  </si>
  <si>
    <t>Administrative Fee is not a FHWA Participating Item</t>
  </si>
  <si>
    <t xml:space="preserve">   ADDITONAL FDOT IN-HOUSE DESIGN SUPPORT FOR CRITICAL PROJECTS</t>
  </si>
  <si>
    <t xml:space="preserve">   ADDITONAL FDOT IN-HOUSE CONSTRUCTION SUPPORT FOR CRITICAL PROJECTS</t>
  </si>
  <si>
    <t>Subtotal FHWA Participating</t>
  </si>
  <si>
    <t>Other elements may be non-participating;  the ones listed above are the commonly used pay items that are non-participating.</t>
  </si>
  <si>
    <t xml:space="preserve"> - Mowing &amp; Litter removal</t>
  </si>
  <si>
    <t xml:space="preserve"> - Utility work -- this includes, but is not limited to:  valve adjustments, utility relocations, FPL power pole relocations, AT&amp;T directional bore, etc…</t>
  </si>
  <si>
    <t xml:space="preserve"> - Contingency</t>
  </si>
  <si>
    <t xml:space="preserve"> - Engineering work; Optional services; Survey; Video inspection; MOT plans preparation; As-builts/record drawings</t>
  </si>
  <si>
    <r>
      <t xml:space="preserve">FDOT IN-HOUSE DESIGN SUPPORT  (Phase 31) </t>
    </r>
    <r>
      <rPr>
        <b/>
        <sz val="11"/>
        <color indexed="8"/>
        <rFont val="Calibri"/>
        <family val="2"/>
      </rPr>
      <t>(REQUIRED)</t>
    </r>
  </si>
  <si>
    <r>
      <t xml:space="preserve">FDOT IN-HOUSE CONSTRUCTION SUPPORT  (Phase 61) </t>
    </r>
    <r>
      <rPr>
        <b/>
        <sz val="11"/>
        <color indexed="8"/>
        <rFont val="Calibri"/>
        <family val="2"/>
      </rPr>
      <t>(REQUIRED)</t>
    </r>
  </si>
  <si>
    <t>(Use for Off-System Projects - Administered through LAP)</t>
  </si>
  <si>
    <t xml:space="preserve">If you have any questions regarding an eligible or non-participating item, please contact District Four Local Program Unit.  </t>
  </si>
  <si>
    <r>
      <t xml:space="preserve">CONTINGENCY (Phase 58)  </t>
    </r>
    <r>
      <rPr>
        <b/>
        <sz val="11"/>
        <color indexed="8"/>
        <rFont val="Calibri"/>
        <family val="2"/>
      </rPr>
      <t>(REQUIRED)</t>
    </r>
  </si>
  <si>
    <t>CONSTRUCTION ENGINEERING &amp; INSPECTION ACTIVITIES (CEI) (Phase 68)</t>
  </si>
  <si>
    <t>Project Description:  INSERT PROJECT TITLE</t>
  </si>
  <si>
    <r>
      <t>FDOT OVERSIGHT CEI (3% OF TOTAL CONSTRUCTION COST ESTIMATE) (Phase 62)</t>
    </r>
    <r>
      <rPr>
        <b/>
        <sz val="11"/>
        <color indexed="8"/>
        <rFont val="Calibri"/>
        <family val="2"/>
      </rPr>
      <t xml:space="preserve"> (REQUIRED)</t>
    </r>
  </si>
  <si>
    <t>Funds for Construction (Phase 58)</t>
  </si>
  <si>
    <t>Local Funds for Construction  (Phase 58)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</si>
</sst>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44" formatCode="_(&quot;$&quot;* #,##0.00_);_(&quot;$&quot;* \(#,##0.00\);_(&quot;$&quot;* &quot;-&quot;??_);_(@_)"/>
    <numFmt numFmtId="164" formatCode="&quot;$&quot;#,##0.00"/>
    <numFmt numFmtId="165" formatCode="&quot;$&quot;#,##0"/>
  </numFmts>
  <fonts count="20" x14ac:knownFonts="1">
    <font>
      <sz val="11"/>
      <color theme="1"/>
      <name val="Calibri"/>
      <family val="2"/>
      <scheme val="minor"/>
    </font>
    <font>
      <sz val="10"/>
      <color theme="1"/>
      <name val="Arial"/>
      <family val="2"/>
    </font>
    <font>
      <b/>
      <sz val="10"/>
      <color theme="1"/>
      <name val="Arial"/>
      <family val="2"/>
    </font>
    <font>
      <b/>
      <vertAlign val="superscript"/>
      <sz val="10"/>
      <color rgb="FFFF0000"/>
      <name val="Arial"/>
      <family val="2"/>
    </font>
    <font>
      <sz val="11"/>
      <color theme="1"/>
      <name val="Calibri"/>
      <family val="2"/>
      <scheme val="minor"/>
    </font>
    <font>
      <b/>
      <sz val="16"/>
      <color indexed="8"/>
      <name val="Calibri"/>
      <family val="2"/>
    </font>
    <font>
      <sz val="11"/>
      <color indexed="8"/>
      <name val="Calibri"/>
      <family val="2"/>
    </font>
    <font>
      <sz val="11"/>
      <name val="Calibri"/>
      <family val="2"/>
    </font>
    <font>
      <b/>
      <sz val="11"/>
      <color indexed="8"/>
      <name val="Calibri"/>
      <family val="2"/>
    </font>
    <font>
      <b/>
      <u/>
      <sz val="11"/>
      <color indexed="8"/>
      <name val="Calibri"/>
      <family val="2"/>
    </font>
    <font>
      <u/>
      <sz val="11"/>
      <color indexed="8"/>
      <name val="Calibri"/>
      <family val="2"/>
    </font>
    <font>
      <sz val="10"/>
      <color rgb="FFFF0000"/>
      <name val="Arial"/>
      <family val="2"/>
    </font>
    <font>
      <b/>
      <sz val="11"/>
      <color theme="1"/>
      <name val="Calibri"/>
      <family val="2"/>
      <scheme val="minor"/>
    </font>
    <font>
      <sz val="9"/>
      <color theme="1"/>
      <name val="Arial"/>
      <family val="2"/>
    </font>
    <font>
      <sz val="11"/>
      <color rgb="FFFF0000"/>
      <name val="Calibri"/>
      <family val="2"/>
      <scheme val="minor"/>
    </font>
    <font>
      <b/>
      <sz val="12"/>
      <color theme="1"/>
      <name val="Calibri"/>
      <family val="2"/>
      <scheme val="minor"/>
    </font>
    <font>
      <b/>
      <sz val="18"/>
      <color rgb="FFFF0000"/>
      <name val="Calibri"/>
      <family val="2"/>
    </font>
    <font>
      <b/>
      <sz val="16"/>
      <name val="Calibri"/>
      <family val="2"/>
    </font>
    <font>
      <u/>
      <sz val="11"/>
      <color theme="10"/>
      <name val="Calibri"/>
      <family val="2"/>
      <scheme val="minor"/>
    </font>
    <font>
      <u/>
      <sz val="11"/>
      <color theme="1"/>
      <name val="Calibri"/>
      <family val="2"/>
      <scheme val="minor"/>
    </font>
  </fonts>
  <fills count="7">
    <fill>
      <patternFill patternType="none"/>
    </fill>
    <fill>
      <patternFill patternType="gray125"/>
    </fill>
    <fill>
      <patternFill patternType="solid">
        <fgColor rgb="FFB8CCE4"/>
        <bgColor indexed="64"/>
      </patternFill>
    </fill>
    <fill>
      <patternFill patternType="solid">
        <fgColor rgb="FF95B3D7"/>
        <bgColor indexed="64"/>
      </patternFill>
    </fill>
    <fill>
      <patternFill patternType="solid">
        <fgColor indexed="22"/>
        <bgColor indexed="64"/>
      </patternFill>
    </fill>
    <fill>
      <patternFill patternType="solid">
        <fgColor theme="0"/>
        <bgColor indexed="64"/>
      </patternFill>
    </fill>
    <fill>
      <patternFill patternType="solid">
        <fgColor rgb="FFFFFF00"/>
        <bgColor indexed="64"/>
      </patternFill>
    </fill>
  </fills>
  <borders count="73">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ck">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ck">
        <color indexed="64"/>
      </right>
      <top style="thin">
        <color indexed="64"/>
      </top>
      <bottom style="medium">
        <color indexed="64"/>
      </bottom>
      <diagonal/>
    </border>
    <border>
      <left style="thick">
        <color indexed="64"/>
      </left>
      <right style="thin">
        <color indexed="64"/>
      </right>
      <top style="thick">
        <color indexed="64"/>
      </top>
      <bottom style="medium">
        <color indexed="64"/>
      </bottom>
      <diagonal/>
    </border>
    <border>
      <left style="thin">
        <color indexed="64"/>
      </left>
      <right style="thick">
        <color indexed="64"/>
      </right>
      <top style="thick">
        <color indexed="64"/>
      </top>
      <bottom style="medium">
        <color indexed="64"/>
      </bottom>
      <diagonal/>
    </border>
    <border>
      <left style="thick">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ck">
        <color indexed="64"/>
      </right>
      <top style="hair">
        <color indexed="64"/>
      </top>
      <bottom style="hair">
        <color indexed="64"/>
      </bottom>
      <diagonal/>
    </border>
    <border>
      <left/>
      <right style="thin">
        <color indexed="64"/>
      </right>
      <top style="hair">
        <color indexed="64"/>
      </top>
      <bottom style="hair">
        <color indexed="64"/>
      </bottom>
      <diagonal/>
    </border>
    <border>
      <left/>
      <right/>
      <top style="thin">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diagonal/>
    </border>
    <border>
      <left/>
      <right/>
      <top style="thin">
        <color indexed="64"/>
      </top>
      <bottom/>
      <diagonal/>
    </border>
    <border>
      <left/>
      <right style="thick">
        <color indexed="64"/>
      </right>
      <top style="thin">
        <color indexed="64"/>
      </top>
      <bottom/>
      <diagonal/>
    </border>
    <border>
      <left style="thick">
        <color indexed="64"/>
      </left>
      <right style="thin">
        <color indexed="64"/>
      </right>
      <top style="hair">
        <color indexed="64"/>
      </top>
      <bottom/>
      <diagonal/>
    </border>
    <border>
      <left/>
      <right style="thin">
        <color indexed="64"/>
      </right>
      <top style="hair">
        <color indexed="64"/>
      </top>
      <bottom/>
      <diagonal/>
    </border>
    <border>
      <left/>
      <right/>
      <top style="hair">
        <color indexed="64"/>
      </top>
      <bottom/>
      <diagonal/>
    </border>
    <border>
      <left style="thick">
        <color indexed="64"/>
      </left>
      <right/>
      <top/>
      <bottom style="hair">
        <color indexed="64"/>
      </bottom>
      <diagonal/>
    </border>
    <border>
      <left/>
      <right/>
      <top/>
      <bottom style="hair">
        <color indexed="64"/>
      </bottom>
      <diagonal/>
    </border>
    <border>
      <left/>
      <right style="thick">
        <color indexed="64"/>
      </right>
      <top/>
      <bottom style="hair">
        <color indexed="64"/>
      </bottom>
      <diagonal/>
    </border>
    <border>
      <left style="thick">
        <color indexed="64"/>
      </left>
      <right/>
      <top style="hair">
        <color indexed="64"/>
      </top>
      <bottom style="hair">
        <color indexed="64"/>
      </bottom>
      <diagonal/>
    </border>
    <border>
      <left/>
      <right style="thick">
        <color indexed="64"/>
      </right>
      <top style="hair">
        <color indexed="64"/>
      </top>
      <bottom style="hair">
        <color indexed="64"/>
      </bottom>
      <diagonal/>
    </border>
    <border>
      <left style="thin">
        <color indexed="64"/>
      </left>
      <right style="thick">
        <color indexed="64"/>
      </right>
      <top style="hair">
        <color indexed="64"/>
      </top>
      <bottom/>
      <diagonal/>
    </border>
    <border>
      <left/>
      <right style="thin">
        <color indexed="64"/>
      </right>
      <top style="hair">
        <color indexed="64"/>
      </top>
      <bottom style="thick">
        <color indexed="64"/>
      </bottom>
      <diagonal/>
    </border>
    <border>
      <left/>
      <right/>
      <top style="hair">
        <color indexed="64"/>
      </top>
      <bottom style="thick">
        <color indexed="64"/>
      </bottom>
      <diagonal/>
    </border>
    <border>
      <left style="thin">
        <color indexed="64"/>
      </left>
      <right style="thick">
        <color indexed="64"/>
      </right>
      <top style="hair">
        <color indexed="64"/>
      </top>
      <bottom style="thick">
        <color indexed="64"/>
      </bottom>
      <diagonal/>
    </border>
    <border>
      <left style="thick">
        <color indexed="64"/>
      </left>
      <right style="thick">
        <color indexed="64"/>
      </right>
      <top/>
      <bottom style="thick">
        <color indexed="64"/>
      </bottom>
      <diagonal/>
    </border>
    <border>
      <left/>
      <right/>
      <top style="thick">
        <color indexed="64"/>
      </top>
      <bottom/>
      <diagonal/>
    </border>
    <border>
      <left/>
      <right style="thin">
        <color auto="1"/>
      </right>
      <top style="thin">
        <color indexed="64"/>
      </top>
      <bottom style="thin">
        <color indexed="64"/>
      </bottom>
      <diagonal/>
    </border>
    <border>
      <left style="thick">
        <color auto="1"/>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ck">
        <color indexed="64"/>
      </left>
      <right/>
      <top style="hair">
        <color indexed="64"/>
      </top>
      <bottom style="thick">
        <color indexed="64"/>
      </bottom>
      <diagonal/>
    </border>
    <border>
      <left/>
      <right style="thick">
        <color indexed="64"/>
      </right>
      <top style="hair">
        <color indexed="64"/>
      </top>
      <bottom style="thick">
        <color indexed="64"/>
      </bottom>
      <diagonal/>
    </border>
    <border>
      <left style="thick">
        <color indexed="64"/>
      </left>
      <right style="medium">
        <color indexed="64"/>
      </right>
      <top style="thick">
        <color indexed="64"/>
      </top>
      <bottom style="medium">
        <color indexed="64"/>
      </bottom>
      <diagonal/>
    </border>
    <border>
      <left style="medium">
        <color indexed="64"/>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thick">
        <color indexed="64"/>
      </left>
      <right style="medium">
        <color indexed="64"/>
      </right>
      <top style="medium">
        <color indexed="64"/>
      </top>
      <bottom style="medium">
        <color indexed="64"/>
      </bottom>
      <diagonal/>
    </border>
    <border>
      <left style="medium">
        <color indexed="64"/>
      </left>
      <right style="thick">
        <color indexed="64"/>
      </right>
      <top style="medium">
        <color indexed="64"/>
      </top>
      <bottom style="medium">
        <color indexed="64"/>
      </bottom>
      <diagonal/>
    </border>
    <border>
      <left style="thick">
        <color indexed="64"/>
      </left>
      <right style="medium">
        <color indexed="64"/>
      </right>
      <top style="medium">
        <color indexed="64"/>
      </top>
      <bottom style="thick">
        <color indexed="64"/>
      </bottom>
      <diagonal/>
    </border>
    <border>
      <left style="medium">
        <color indexed="64"/>
      </left>
      <right style="medium">
        <color indexed="64"/>
      </right>
      <top style="medium">
        <color indexed="64"/>
      </top>
      <bottom style="thick">
        <color indexed="64"/>
      </bottom>
      <diagonal/>
    </border>
    <border>
      <left style="medium">
        <color indexed="64"/>
      </left>
      <right style="thick">
        <color indexed="64"/>
      </right>
      <top style="medium">
        <color indexed="64"/>
      </top>
      <bottom style="thick">
        <color indexed="64"/>
      </bottom>
      <diagonal/>
    </border>
    <border>
      <left style="thick">
        <color indexed="64"/>
      </left>
      <right/>
      <top style="thick">
        <color indexed="64"/>
      </top>
      <bottom style="medium">
        <color indexed="64"/>
      </bottom>
      <diagonal/>
    </border>
    <border>
      <left/>
      <right style="medium">
        <color indexed="64"/>
      </right>
      <top style="thick">
        <color indexed="64"/>
      </top>
      <bottom style="medium">
        <color indexed="64"/>
      </bottom>
      <diagonal/>
    </border>
    <border>
      <left style="medium">
        <color indexed="64"/>
      </left>
      <right/>
      <top style="thick">
        <color indexed="64"/>
      </top>
      <bottom style="medium">
        <color indexed="64"/>
      </bottom>
      <diagonal/>
    </border>
    <border>
      <left style="thick">
        <color indexed="64"/>
      </left>
      <right/>
      <top/>
      <bottom style="medium">
        <color indexed="64"/>
      </bottom>
      <diagonal/>
    </border>
    <border>
      <left/>
      <right style="thick">
        <color indexed="64"/>
      </right>
      <top/>
      <bottom style="medium">
        <color indexed="64"/>
      </bottom>
      <diagonal/>
    </border>
    <border>
      <left style="thick">
        <color indexed="64"/>
      </left>
      <right/>
      <top style="medium">
        <color indexed="64"/>
      </top>
      <bottom style="medium">
        <color indexed="64"/>
      </bottom>
      <diagonal/>
    </border>
    <border>
      <left style="thick">
        <color indexed="64"/>
      </left>
      <right/>
      <top style="medium">
        <color indexed="64"/>
      </top>
      <bottom style="thick">
        <color indexed="64"/>
      </bottom>
      <diagonal/>
    </border>
    <border>
      <left/>
      <right style="medium">
        <color indexed="64"/>
      </right>
      <top style="medium">
        <color indexed="64"/>
      </top>
      <bottom style="thick">
        <color indexed="64"/>
      </bottom>
      <diagonal/>
    </border>
    <border>
      <left style="medium">
        <color indexed="64"/>
      </left>
      <right/>
      <top style="medium">
        <color indexed="64"/>
      </top>
      <bottom style="thick">
        <color indexed="64"/>
      </bottom>
      <diagonal/>
    </border>
    <border>
      <left/>
      <right style="double">
        <color theme="0" tint="-0.34998626667073579"/>
      </right>
      <top/>
      <bottom/>
      <diagonal/>
    </border>
    <border>
      <left/>
      <right/>
      <top style="thin">
        <color indexed="64"/>
      </top>
      <bottom style="hair">
        <color indexed="64"/>
      </bottom>
      <diagonal/>
    </border>
    <border>
      <left/>
      <right style="thick">
        <color indexed="64"/>
      </right>
      <top style="hair">
        <color indexed="64"/>
      </top>
      <bottom/>
      <diagonal/>
    </border>
    <border>
      <left style="thin">
        <color indexed="64"/>
      </left>
      <right style="thick">
        <color indexed="64"/>
      </right>
      <top style="medium">
        <color indexed="64"/>
      </top>
      <bottom style="hair">
        <color indexed="64"/>
      </bottom>
      <diagonal/>
    </border>
    <border>
      <left/>
      <right style="thin">
        <color indexed="64"/>
      </right>
      <top style="medium">
        <color indexed="64"/>
      </top>
      <bottom style="hair">
        <color indexed="64"/>
      </bottom>
      <diagonal/>
    </border>
    <border>
      <left style="thick">
        <color indexed="64"/>
      </left>
      <right/>
      <top style="hair">
        <color indexed="64"/>
      </top>
      <bottom/>
      <diagonal/>
    </border>
  </borders>
  <cellStyleXfs count="5">
    <xf numFmtId="0" fontId="0" fillId="0" borderId="0"/>
    <xf numFmtId="0" fontId="4" fillId="0" borderId="0"/>
    <xf numFmtId="44" fontId="6" fillId="0" borderId="0" applyFont="0" applyFill="0" applyBorder="0" applyAlignment="0" applyProtection="0"/>
    <xf numFmtId="44" fontId="4" fillId="0" borderId="0" applyFont="0" applyFill="0" applyBorder="0" applyAlignment="0" applyProtection="0"/>
    <xf numFmtId="0" fontId="18" fillId="0" borderId="0" applyNumberFormat="0" applyFill="0" applyBorder="0" applyAlignment="0" applyProtection="0"/>
  </cellStyleXfs>
  <cellXfs count="177">
    <xf numFmtId="0" fontId="0" fillId="0" borderId="0" xfId="0"/>
    <xf numFmtId="0" fontId="11" fillId="5" borderId="0" xfId="0" applyFont="1" applyFill="1" applyBorder="1" applyAlignment="1">
      <alignment horizontal="justify" vertical="center" wrapText="1"/>
    </xf>
    <xf numFmtId="0" fontId="2" fillId="2" borderId="52" xfId="0" applyFont="1" applyFill="1" applyBorder="1" applyAlignment="1">
      <alignment horizontal="center" vertical="center" wrapText="1"/>
    </xf>
    <xf numFmtId="164" fontId="1" fillId="0" borderId="54" xfId="0" applyNumberFormat="1" applyFont="1" applyBorder="1" applyAlignment="1">
      <alignment vertical="center" wrapText="1"/>
    </xf>
    <xf numFmtId="164" fontId="1" fillId="0" borderId="57" xfId="0" applyNumberFormat="1" applyFont="1" applyBorder="1" applyAlignment="1">
      <alignment vertical="center" wrapText="1"/>
    </xf>
    <xf numFmtId="164" fontId="1" fillId="0" borderId="62" xfId="0" applyNumberFormat="1" applyFont="1" applyBorder="1" applyAlignment="1">
      <alignment vertical="center" wrapText="1"/>
    </xf>
    <xf numFmtId="164" fontId="1" fillId="0" borderId="47" xfId="0" applyNumberFormat="1" applyFont="1" applyBorder="1" applyAlignment="1">
      <alignment vertical="center" wrapText="1"/>
    </xf>
    <xf numFmtId="0" fontId="1" fillId="5" borderId="0" xfId="0" applyFont="1" applyFill="1" applyBorder="1" applyAlignment="1">
      <alignment horizontal="justify" vertical="center" wrapText="1"/>
    </xf>
    <xf numFmtId="164" fontId="2" fillId="0" borderId="57" xfId="0" applyNumberFormat="1" applyFont="1" applyBorder="1" applyAlignment="1">
      <alignment vertical="center" wrapText="1"/>
    </xf>
    <xf numFmtId="0" fontId="4" fillId="0" borderId="0" xfId="1" applyProtection="1">
      <protection locked="0"/>
    </xf>
    <xf numFmtId="0" fontId="4" fillId="0" borderId="0" xfId="1" applyAlignment="1" applyProtection="1">
      <alignment wrapText="1"/>
      <protection locked="0"/>
    </xf>
    <xf numFmtId="0" fontId="4" fillId="0" borderId="43" xfId="1" applyBorder="1" applyProtection="1">
      <protection locked="0"/>
    </xf>
    <xf numFmtId="0" fontId="4" fillId="0" borderId="44" xfId="1" applyBorder="1" applyAlignment="1" applyProtection="1">
      <alignment wrapText="1"/>
      <protection locked="0"/>
    </xf>
    <xf numFmtId="0" fontId="6" fillId="0" borderId="16" xfId="1" applyFont="1" applyBorder="1" applyAlignment="1" applyProtection="1">
      <alignment horizontal="center"/>
      <protection locked="0"/>
    </xf>
    <xf numFmtId="44" fontId="6" fillId="0" borderId="17" xfId="1" applyNumberFormat="1" applyFont="1" applyBorder="1" applyAlignment="1" applyProtection="1">
      <alignment horizontal="center"/>
      <protection locked="0"/>
    </xf>
    <xf numFmtId="0" fontId="7" fillId="0" borderId="18" xfId="0" applyFont="1" applyBorder="1" applyAlignment="1" applyProtection="1">
      <alignment horizontal="left" wrapText="1"/>
      <protection locked="0"/>
    </xf>
    <xf numFmtId="0" fontId="6" fillId="0" borderId="19" xfId="1" applyFont="1" applyBorder="1" applyAlignment="1" applyProtection="1">
      <alignment horizontal="center"/>
      <protection locked="0"/>
    </xf>
    <xf numFmtId="0" fontId="6" fillId="0" borderId="17" xfId="1" applyFont="1" applyBorder="1" applyAlignment="1" applyProtection="1">
      <alignment horizontal="center"/>
      <protection locked="0"/>
    </xf>
    <xf numFmtId="0" fontId="6" fillId="0" borderId="26" xfId="1" applyFont="1" applyBorder="1" applyAlignment="1" applyProtection="1">
      <alignment horizontal="center"/>
      <protection locked="0"/>
    </xf>
    <xf numFmtId="9" fontId="4" fillId="0" borderId="28" xfId="1" applyNumberFormat="1" applyBorder="1" applyAlignment="1" applyProtection="1">
      <alignment horizontal="center"/>
      <protection locked="0"/>
    </xf>
    <xf numFmtId="0" fontId="8" fillId="0" borderId="44" xfId="1" applyFont="1" applyBorder="1" applyAlignment="1" applyProtection="1">
      <alignment horizontal="center" wrapText="1"/>
      <protection locked="0"/>
    </xf>
    <xf numFmtId="0" fontId="4" fillId="0" borderId="46" xfId="1" applyBorder="1" applyProtection="1">
      <protection locked="0"/>
    </xf>
    <xf numFmtId="0" fontId="4" fillId="0" borderId="47" xfId="1" applyBorder="1" applyAlignment="1" applyProtection="1">
      <alignment wrapText="1"/>
      <protection locked="0"/>
    </xf>
    <xf numFmtId="1" fontId="4" fillId="0" borderId="26" xfId="1" applyNumberFormat="1" applyBorder="1" applyAlignment="1" applyProtection="1">
      <alignment horizontal="center"/>
      <protection locked="0"/>
    </xf>
    <xf numFmtId="165" fontId="4" fillId="0" borderId="28" xfId="1" applyNumberFormat="1" applyBorder="1" applyAlignment="1" applyProtection="1">
      <alignment horizontal="center"/>
      <protection locked="0"/>
    </xf>
    <xf numFmtId="0" fontId="6" fillId="6" borderId="26" xfId="1" applyFont="1" applyFill="1" applyBorder="1" applyAlignment="1" applyProtection="1">
      <alignment horizontal="center"/>
      <protection locked="0"/>
    </xf>
    <xf numFmtId="9" fontId="4" fillId="6" borderId="28" xfId="1" applyNumberFormat="1" applyFill="1" applyBorder="1" applyAlignment="1" applyProtection="1">
      <alignment horizontal="center"/>
      <protection locked="0"/>
    </xf>
    <xf numFmtId="9" fontId="6" fillId="6" borderId="28" xfId="1" applyNumberFormat="1" applyFont="1" applyFill="1" applyBorder="1" applyAlignment="1" applyProtection="1">
      <alignment horizontal="center"/>
      <protection locked="0"/>
    </xf>
    <xf numFmtId="0" fontId="13" fillId="0" borderId="0" xfId="0" applyFont="1" applyAlignment="1">
      <alignment horizontal="left" vertical="center" indent="5"/>
    </xf>
    <xf numFmtId="0" fontId="1" fillId="0" borderId="0" xfId="0" applyFont="1" applyAlignment="1">
      <alignment horizontal="justify" vertical="center"/>
    </xf>
    <xf numFmtId="0" fontId="15" fillId="0" borderId="0" xfId="1" applyFont="1"/>
    <xf numFmtId="0" fontId="4" fillId="0" borderId="0" xfId="1"/>
    <xf numFmtId="0" fontId="4" fillId="0" borderId="46" xfId="1" applyBorder="1"/>
    <xf numFmtId="0" fontId="14" fillId="0" borderId="43" xfId="1" applyFont="1" applyBorder="1"/>
    <xf numFmtId="164" fontId="1" fillId="0" borderId="62" xfId="0" applyNumberFormat="1" applyFont="1" applyFill="1" applyBorder="1" applyAlignment="1">
      <alignment vertical="center" wrapText="1"/>
    </xf>
    <xf numFmtId="0" fontId="1" fillId="0" borderId="63" xfId="0" applyFont="1" applyBorder="1" applyAlignment="1">
      <alignment horizontal="left" vertical="center" wrapText="1"/>
    </xf>
    <xf numFmtId="0" fontId="1" fillId="0" borderId="3" xfId="0" applyFont="1" applyBorder="1" applyAlignment="1">
      <alignment horizontal="left"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1" fillId="5" borderId="0" xfId="0" applyFont="1" applyFill="1" applyBorder="1" applyAlignment="1">
      <alignment horizontal="center" vertical="center" wrapText="1"/>
    </xf>
    <xf numFmtId="0" fontId="11" fillId="5" borderId="0" xfId="0" applyFont="1" applyFill="1" applyBorder="1" applyAlignment="1">
      <alignment horizontal="justify" vertical="center" wrapText="1"/>
    </xf>
    <xf numFmtId="0" fontId="2" fillId="2" borderId="50" xfId="0" applyFont="1" applyFill="1" applyBorder="1" applyAlignment="1">
      <alignment horizontal="center" vertical="center" wrapText="1"/>
    </xf>
    <xf numFmtId="0" fontId="2" fillId="2" borderId="51" xfId="0" applyFont="1" applyFill="1" applyBorder="1" applyAlignment="1">
      <alignment horizontal="center" vertical="center" wrapText="1"/>
    </xf>
    <xf numFmtId="0" fontId="1" fillId="0" borderId="53" xfId="0" applyFont="1" applyBorder="1" applyAlignment="1">
      <alignment horizontal="left" vertical="center" wrapText="1"/>
    </xf>
    <xf numFmtId="0" fontId="1" fillId="0" borderId="1" xfId="0" applyFont="1" applyBorder="1" applyAlignment="1">
      <alignment horizontal="left" vertical="center" wrapText="1"/>
    </xf>
    <xf numFmtId="0" fontId="1" fillId="0" borderId="55" xfId="0" applyFont="1" applyBorder="1" applyAlignment="1">
      <alignment horizontal="left" vertical="center" wrapText="1"/>
    </xf>
    <xf numFmtId="0" fontId="1" fillId="0" borderId="56" xfId="0" applyFont="1" applyBorder="1" applyAlignment="1">
      <alignment horizontal="left" vertical="center" wrapText="1"/>
    </xf>
    <xf numFmtId="0" fontId="1" fillId="0" borderId="53" xfId="0" applyFont="1" applyBorder="1" applyAlignment="1">
      <alignment horizontal="center" vertical="center" wrapText="1"/>
    </xf>
    <xf numFmtId="0" fontId="1" fillId="0" borderId="1" xfId="0" applyFont="1" applyBorder="1" applyAlignment="1">
      <alignment horizontal="center" vertical="center" wrapText="1"/>
    </xf>
    <xf numFmtId="0" fontId="2" fillId="0" borderId="55" xfId="0" applyFont="1" applyBorder="1" applyAlignment="1">
      <alignment horizontal="center" vertical="center" wrapText="1"/>
    </xf>
    <xf numFmtId="0" fontId="2" fillId="0" borderId="56" xfId="0" applyFont="1" applyBorder="1" applyAlignment="1">
      <alignment horizontal="center" vertical="center" wrapText="1"/>
    </xf>
    <xf numFmtId="0" fontId="1" fillId="0" borderId="64" xfId="0" applyFont="1" applyBorder="1" applyAlignment="1">
      <alignment horizontal="left" vertical="center" wrapText="1"/>
    </xf>
    <xf numFmtId="0" fontId="1" fillId="0" borderId="65" xfId="0" applyFont="1" applyBorder="1" applyAlignment="1">
      <alignment horizontal="left" vertical="center" wrapText="1"/>
    </xf>
    <xf numFmtId="0" fontId="1" fillId="0" borderId="66" xfId="0" applyFont="1" applyBorder="1" applyAlignment="1">
      <alignment horizontal="center" vertical="center" wrapText="1"/>
    </xf>
    <xf numFmtId="0" fontId="1" fillId="0" borderId="65" xfId="0" applyFont="1" applyBorder="1" applyAlignment="1">
      <alignment horizontal="center" vertical="center" wrapText="1"/>
    </xf>
    <xf numFmtId="0" fontId="1" fillId="5" borderId="0" xfId="0" applyFont="1" applyFill="1" applyBorder="1" applyAlignment="1">
      <alignment horizontal="center" vertical="center" wrapText="1"/>
    </xf>
    <xf numFmtId="0" fontId="1" fillId="5" borderId="0" xfId="0" applyFont="1" applyFill="1" applyBorder="1" applyAlignment="1">
      <alignment horizontal="justify" vertical="center" wrapText="1"/>
    </xf>
    <xf numFmtId="0" fontId="2" fillId="3" borderId="50" xfId="0" applyFont="1" applyFill="1" applyBorder="1" applyAlignment="1">
      <alignment horizontal="center" vertical="center" wrapText="1"/>
    </xf>
    <xf numFmtId="0" fontId="2" fillId="3" borderId="51" xfId="0" applyFont="1" applyFill="1" applyBorder="1" applyAlignment="1">
      <alignment horizontal="center" vertical="center" wrapText="1"/>
    </xf>
    <xf numFmtId="0" fontId="2" fillId="3" borderId="52" xfId="0" applyFont="1" applyFill="1" applyBorder="1" applyAlignment="1">
      <alignment horizontal="center" vertical="center" wrapText="1"/>
    </xf>
    <xf numFmtId="0" fontId="2" fillId="2" borderId="58" xfId="0" applyFont="1" applyFill="1" applyBorder="1" applyAlignment="1">
      <alignment horizontal="center" vertical="center" wrapText="1"/>
    </xf>
    <xf numFmtId="0" fontId="2" fillId="2" borderId="59" xfId="0" applyFont="1" applyFill="1" applyBorder="1" applyAlignment="1">
      <alignment horizontal="center" vertical="center" wrapText="1"/>
    </xf>
    <xf numFmtId="0" fontId="2" fillId="2" borderId="60" xfId="0" applyFont="1" applyFill="1" applyBorder="1" applyAlignment="1">
      <alignment horizontal="center" vertical="center" wrapText="1"/>
    </xf>
    <xf numFmtId="0" fontId="1" fillId="0" borderId="61" xfId="0" applyFont="1" applyBorder="1" applyAlignment="1">
      <alignment horizontal="left" vertical="center" wrapText="1"/>
    </xf>
    <xf numFmtId="0" fontId="1" fillId="0" borderId="5" xfId="0" applyFont="1" applyBorder="1" applyAlignment="1">
      <alignment horizontal="left"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5" fillId="0" borderId="41" xfId="1" applyFont="1" applyBorder="1" applyAlignment="1">
      <alignment horizontal="center"/>
    </xf>
    <xf numFmtId="0" fontId="5" fillId="0" borderId="39" xfId="1" applyFont="1" applyBorder="1" applyAlignment="1">
      <alignment horizontal="center"/>
    </xf>
    <xf numFmtId="0" fontId="5" fillId="0" borderId="42" xfId="1" applyFont="1" applyBorder="1" applyAlignment="1">
      <alignment horizontal="center"/>
    </xf>
    <xf numFmtId="0" fontId="16" fillId="0" borderId="43" xfId="1" applyFont="1" applyBorder="1" applyAlignment="1">
      <alignment horizontal="center" vertical="top"/>
    </xf>
    <xf numFmtId="0" fontId="16" fillId="0" borderId="0" xfId="1" applyFont="1" applyAlignment="1">
      <alignment horizontal="center" vertical="top"/>
    </xf>
    <xf numFmtId="0" fontId="16" fillId="0" borderId="44" xfId="1" applyFont="1" applyBorder="1" applyAlignment="1">
      <alignment horizontal="center" vertical="top"/>
    </xf>
    <xf numFmtId="0" fontId="17" fillId="0" borderId="43" xfId="1" applyFont="1" applyBorder="1" applyAlignment="1">
      <alignment horizontal="center" vertical="top"/>
    </xf>
    <xf numFmtId="0" fontId="17" fillId="0" borderId="0" xfId="1" applyFont="1" applyAlignment="1">
      <alignment horizontal="center" vertical="top"/>
    </xf>
    <xf numFmtId="0" fontId="17" fillId="0" borderId="44" xfId="1" applyFont="1" applyBorder="1" applyAlignment="1">
      <alignment horizontal="center" vertical="top"/>
    </xf>
    <xf numFmtId="0" fontId="5" fillId="0" borderId="43" xfId="1" applyFont="1" applyBorder="1" applyAlignment="1" applyProtection="1">
      <alignment horizontal="center"/>
      <protection locked="0"/>
    </xf>
    <xf numFmtId="0" fontId="5" fillId="0" borderId="0" xfId="1" applyFont="1" applyAlignment="1" applyProtection="1">
      <alignment horizontal="center"/>
      <protection locked="0"/>
    </xf>
    <xf numFmtId="0" fontId="5" fillId="0" borderId="44" xfId="1" applyFont="1" applyBorder="1" applyAlignment="1" applyProtection="1">
      <alignment horizontal="center"/>
      <protection locked="0"/>
    </xf>
    <xf numFmtId="0" fontId="4" fillId="0" borderId="43" xfId="1" applyBorder="1"/>
    <xf numFmtId="0" fontId="4" fillId="0" borderId="44" xfId="1" applyBorder="1" applyAlignment="1">
      <alignment wrapText="1"/>
    </xf>
    <xf numFmtId="0" fontId="0" fillId="0" borderId="6" xfId="1" applyFont="1" applyBorder="1" applyAlignment="1">
      <alignment horizontal="center"/>
    </xf>
    <xf numFmtId="0" fontId="4" fillId="0" borderId="7" xfId="1" applyBorder="1" applyAlignment="1">
      <alignment horizontal="center"/>
    </xf>
    <xf numFmtId="0" fontId="4" fillId="0" borderId="8" xfId="1" applyBorder="1" applyAlignment="1">
      <alignment horizontal="center"/>
    </xf>
    <xf numFmtId="0" fontId="4" fillId="0" borderId="11" xfId="1" applyBorder="1" applyAlignment="1">
      <alignment horizontal="center" wrapText="1"/>
    </xf>
    <xf numFmtId="0" fontId="4" fillId="0" borderId="10" xfId="1" applyBorder="1" applyAlignment="1">
      <alignment horizontal="center"/>
    </xf>
    <xf numFmtId="0" fontId="4" fillId="0" borderId="11" xfId="1" applyBorder="1" applyAlignment="1">
      <alignment horizontal="center"/>
    </xf>
    <xf numFmtId="0" fontId="4" fillId="0" borderId="12" xfId="1" applyBorder="1" applyAlignment="1">
      <alignment horizontal="center"/>
    </xf>
    <xf numFmtId="0" fontId="4" fillId="0" borderId="9" xfId="1" applyBorder="1" applyAlignment="1">
      <alignment horizontal="center" wrapText="1"/>
    </xf>
    <xf numFmtId="0" fontId="4" fillId="0" borderId="13" xfId="1" applyBorder="1" applyAlignment="1">
      <alignment horizontal="center" wrapText="1"/>
    </xf>
    <xf numFmtId="0" fontId="4" fillId="0" borderId="14" xfId="1" applyBorder="1" applyAlignment="1">
      <alignment horizontal="center" wrapText="1"/>
    </xf>
    <xf numFmtId="0" fontId="4" fillId="0" borderId="15" xfId="1" applyBorder="1" applyAlignment="1">
      <alignment horizontal="center" wrapText="1"/>
    </xf>
    <xf numFmtId="0" fontId="7" fillId="0" borderId="70" xfId="0" applyFont="1" applyBorder="1" applyAlignment="1" applyProtection="1">
      <alignment horizontal="left" wrapText="1"/>
      <protection locked="0"/>
    </xf>
    <xf numFmtId="0" fontId="6" fillId="0" borderId="71" xfId="1" applyFont="1" applyBorder="1" applyAlignment="1" applyProtection="1">
      <alignment horizontal="center"/>
      <protection locked="0"/>
    </xf>
    <xf numFmtId="44" fontId="6" fillId="0" borderId="18" xfId="2" applyBorder="1" applyAlignment="1">
      <alignment horizontal="center"/>
    </xf>
    <xf numFmtId="0" fontId="6" fillId="0" borderId="16" xfId="1" applyFont="1" applyBorder="1" applyAlignment="1">
      <alignment horizontal="center"/>
    </xf>
    <xf numFmtId="44" fontId="6" fillId="0" borderId="18" xfId="2" applyBorder="1" applyAlignment="1">
      <alignment horizontal="center" wrapText="1"/>
    </xf>
    <xf numFmtId="44" fontId="6" fillId="0" borderId="18" xfId="3" applyFont="1" applyBorder="1" applyAlignment="1">
      <alignment horizontal="center"/>
    </xf>
    <xf numFmtId="0" fontId="4" fillId="4" borderId="21" xfId="1" applyFill="1" applyBorder="1"/>
    <xf numFmtId="0" fontId="4" fillId="4" borderId="20" xfId="1" applyFill="1" applyBorder="1"/>
    <xf numFmtId="0" fontId="4" fillId="4" borderId="22" xfId="1" applyFill="1" applyBorder="1"/>
    <xf numFmtId="44" fontId="6" fillId="0" borderId="21" xfId="1" applyNumberFormat="1" applyFont="1" applyBorder="1" applyAlignment="1">
      <alignment horizontal="center" wrapText="1"/>
    </xf>
    <xf numFmtId="44" fontId="6" fillId="0" borderId="20" xfId="1" applyNumberFormat="1" applyFont="1" applyBorder="1" applyAlignment="1">
      <alignment horizontal="center"/>
    </xf>
    <xf numFmtId="44" fontId="6" fillId="0" borderId="40" xfId="1" applyNumberFormat="1" applyFont="1" applyBorder="1" applyAlignment="1">
      <alignment horizontal="center"/>
    </xf>
    <xf numFmtId="44" fontId="6" fillId="0" borderId="20" xfId="1" applyNumberFormat="1" applyFont="1" applyBorder="1" applyAlignment="1">
      <alignment horizontal="center" wrapText="1"/>
    </xf>
    <xf numFmtId="44" fontId="6" fillId="0" borderId="40" xfId="1" applyNumberFormat="1" applyFont="1" applyBorder="1" applyAlignment="1">
      <alignment horizontal="center" wrapText="1"/>
    </xf>
    <xf numFmtId="0" fontId="4" fillId="4" borderId="23" xfId="1" applyFill="1" applyBorder="1"/>
    <xf numFmtId="0" fontId="4" fillId="4" borderId="24" xfId="1" applyFill="1" applyBorder="1"/>
    <xf numFmtId="0" fontId="4" fillId="4" borderId="24" xfId="1" applyFill="1" applyBorder="1" applyProtection="1">
      <protection locked="0"/>
    </xf>
    <xf numFmtId="0" fontId="4" fillId="4" borderId="25" xfId="1" applyFill="1" applyBorder="1"/>
    <xf numFmtId="0" fontId="6" fillId="0" borderId="32" xfId="1" applyFont="1" applyBorder="1" applyAlignment="1">
      <alignment wrapText="1"/>
    </xf>
    <xf numFmtId="0" fontId="6" fillId="0" borderId="33" xfId="1" applyFont="1" applyBorder="1" applyAlignment="1">
      <alignment wrapText="1"/>
    </xf>
    <xf numFmtId="0" fontId="6" fillId="6" borderId="16" xfId="1" applyFont="1" applyFill="1" applyBorder="1" applyAlignment="1">
      <alignment horizontal="center"/>
    </xf>
    <xf numFmtId="6" fontId="6" fillId="0" borderId="19" xfId="1" applyNumberFormat="1" applyFont="1" applyBorder="1" applyAlignment="1">
      <alignment horizontal="center"/>
    </xf>
    <xf numFmtId="6" fontId="6" fillId="0" borderId="17" xfId="1" applyNumberFormat="1" applyFont="1" applyBorder="1" applyAlignment="1">
      <alignment horizontal="center"/>
    </xf>
    <xf numFmtId="44" fontId="6" fillId="0" borderId="23" xfId="2" applyBorder="1" applyAlignment="1">
      <alignment horizontal="center" vertical="center" wrapText="1"/>
    </xf>
    <xf numFmtId="44" fontId="6" fillId="0" borderId="24" xfId="2" applyBorder="1" applyAlignment="1">
      <alignment horizontal="center" vertical="center" wrapText="1"/>
    </xf>
    <xf numFmtId="44" fontId="6" fillId="0" borderId="25" xfId="2" applyBorder="1" applyAlignment="1">
      <alignment horizontal="center" vertical="center" wrapText="1"/>
    </xf>
    <xf numFmtId="44" fontId="6" fillId="4" borderId="43" xfId="2" applyFill="1" applyBorder="1" applyAlignment="1">
      <alignment horizontal="center"/>
    </xf>
    <xf numFmtId="44" fontId="6" fillId="4" borderId="44" xfId="2" applyFill="1" applyBorder="1" applyAlignment="1">
      <alignment horizontal="center"/>
    </xf>
    <xf numFmtId="6" fontId="6" fillId="0" borderId="27" xfId="1" applyNumberFormat="1" applyFont="1" applyBorder="1" applyAlignment="1">
      <alignment horizontal="center"/>
    </xf>
    <xf numFmtId="6" fontId="6" fillId="0" borderId="28" xfId="1" applyNumberFormat="1" applyFont="1" applyBorder="1" applyAlignment="1">
      <alignment horizontal="center"/>
    </xf>
    <xf numFmtId="44" fontId="6" fillId="0" borderId="43" xfId="2" applyBorder="1" applyAlignment="1">
      <alignment horizontal="center" vertical="center" wrapText="1"/>
    </xf>
    <xf numFmtId="44" fontId="6" fillId="0" borderId="0" xfId="2" applyAlignment="1">
      <alignment horizontal="center" vertical="center" wrapText="1"/>
    </xf>
    <xf numFmtId="44" fontId="6" fillId="0" borderId="44" xfId="2" applyBorder="1" applyAlignment="1">
      <alignment horizontal="center" vertical="center" wrapText="1"/>
    </xf>
    <xf numFmtId="0" fontId="6" fillId="6" borderId="26" xfId="1" applyFont="1" applyFill="1" applyBorder="1" applyAlignment="1">
      <alignment horizontal="center"/>
    </xf>
    <xf numFmtId="44" fontId="6" fillId="0" borderId="29" xfId="2" applyBorder="1" applyAlignment="1">
      <alignment horizontal="center" vertical="center" wrapText="1"/>
    </xf>
    <xf numFmtId="44" fontId="6" fillId="0" borderId="30" xfId="2" applyBorder="1" applyAlignment="1">
      <alignment horizontal="center" vertical="center" wrapText="1"/>
    </xf>
    <xf numFmtId="44" fontId="6" fillId="0" borderId="31" xfId="2" applyBorder="1" applyAlignment="1">
      <alignment horizontal="center" vertical="center" wrapText="1"/>
    </xf>
    <xf numFmtId="44" fontId="6" fillId="0" borderId="32" xfId="2" applyBorder="1" applyAlignment="1">
      <alignment horizontal="center"/>
    </xf>
    <xf numFmtId="44" fontId="6" fillId="0" borderId="17" xfId="2" applyBorder="1" applyAlignment="1">
      <alignment horizontal="center"/>
    </xf>
    <xf numFmtId="44" fontId="6" fillId="0" borderId="33" xfId="2" applyBorder="1" applyAlignment="1">
      <alignment horizontal="center"/>
    </xf>
    <xf numFmtId="0" fontId="0" fillId="0" borderId="27" xfId="1" applyFont="1" applyBorder="1" applyAlignment="1">
      <alignment horizontal="center"/>
    </xf>
    <xf numFmtId="44" fontId="6" fillId="0" borderId="34" xfId="2" applyBorder="1" applyAlignment="1">
      <alignment horizontal="center"/>
    </xf>
    <xf numFmtId="0" fontId="6" fillId="0" borderId="72" xfId="1" applyFont="1" applyBorder="1" applyAlignment="1">
      <alignment wrapText="1"/>
    </xf>
    <xf numFmtId="0" fontId="6" fillId="0" borderId="69" xfId="1" applyFont="1" applyBorder="1" applyAlignment="1">
      <alignment wrapText="1"/>
    </xf>
    <xf numFmtId="0" fontId="4" fillId="4" borderId="68" xfId="1" applyFill="1" applyBorder="1"/>
    <xf numFmtId="1" fontId="0" fillId="0" borderId="45" xfId="1" applyNumberFormat="1" applyFont="1" applyBorder="1" applyAlignment="1">
      <alignment wrapText="1"/>
    </xf>
    <xf numFmtId="1" fontId="0" fillId="0" borderId="47" xfId="1" applyNumberFormat="1" applyFont="1" applyBorder="1" applyAlignment="1">
      <alignment wrapText="1"/>
    </xf>
    <xf numFmtId="1" fontId="4" fillId="0" borderId="35" xfId="1" applyNumberFormat="1" applyBorder="1" applyAlignment="1">
      <alignment horizontal="center"/>
    </xf>
    <xf numFmtId="0" fontId="0" fillId="0" borderId="35" xfId="1" applyFont="1" applyBorder="1" applyAlignment="1">
      <alignment horizontal="center"/>
    </xf>
    <xf numFmtId="9" fontId="4" fillId="5" borderId="36" xfId="1" applyNumberFormat="1" applyFill="1" applyBorder="1" applyAlignment="1">
      <alignment horizontal="center"/>
    </xf>
    <xf numFmtId="44" fontId="6" fillId="0" borderId="37" xfId="2" applyBorder="1" applyAlignment="1">
      <alignment horizontal="center"/>
    </xf>
    <xf numFmtId="44" fontId="6" fillId="0" borderId="48" xfId="2" applyBorder="1" applyAlignment="1">
      <alignment horizontal="center" vertical="center" wrapText="1"/>
    </xf>
    <xf numFmtId="44" fontId="6" fillId="0" borderId="36" xfId="2" applyBorder="1" applyAlignment="1">
      <alignment horizontal="center" vertical="center" wrapText="1"/>
    </xf>
    <xf numFmtId="44" fontId="6" fillId="0" borderId="49" xfId="2" applyBorder="1" applyAlignment="1">
      <alignment horizontal="center" vertical="center" wrapText="1"/>
    </xf>
    <xf numFmtId="44" fontId="6" fillId="4" borderId="45" xfId="2" applyFill="1" applyBorder="1" applyAlignment="1">
      <alignment horizontal="center"/>
    </xf>
    <xf numFmtId="44" fontId="6" fillId="4" borderId="47" xfId="2" applyFill="1" applyBorder="1" applyAlignment="1">
      <alignment horizontal="center"/>
    </xf>
    <xf numFmtId="44" fontId="8" fillId="0" borderId="38" xfId="2" applyFont="1" applyBorder="1" applyAlignment="1">
      <alignment horizontal="right"/>
    </xf>
    <xf numFmtId="0" fontId="8" fillId="0" borderId="0" xfId="1" applyFont="1" applyAlignment="1" applyProtection="1">
      <alignment horizontal="center"/>
      <protection locked="0"/>
    </xf>
    <xf numFmtId="44" fontId="8" fillId="0" borderId="39" xfId="2" applyFont="1" applyBorder="1" applyAlignment="1" applyProtection="1">
      <alignment horizontal="center" vertical="center" wrapText="1"/>
      <protection locked="0"/>
    </xf>
    <xf numFmtId="44" fontId="8" fillId="0" borderId="39" xfId="2" applyFont="1" applyBorder="1" applyAlignment="1">
      <alignment horizontal="center" vertical="center" wrapText="1"/>
    </xf>
    <xf numFmtId="44" fontId="8" fillId="0" borderId="42" xfId="2" applyFont="1" applyBorder="1" applyAlignment="1">
      <alignment horizontal="center" wrapText="1"/>
    </xf>
    <xf numFmtId="44" fontId="8" fillId="0" borderId="0" xfId="2" applyFont="1" applyAlignment="1" applyProtection="1">
      <alignment horizontal="center" vertical="center" wrapText="1"/>
      <protection locked="0"/>
    </xf>
    <xf numFmtId="44" fontId="8" fillId="0" borderId="0" xfId="2" applyFont="1" applyAlignment="1">
      <alignment horizontal="center" vertical="center" wrapText="1"/>
    </xf>
    <xf numFmtId="44" fontId="8" fillId="0" borderId="44" xfId="2" applyFont="1" applyBorder="1" applyAlignment="1">
      <alignment horizontal="center" wrapText="1"/>
    </xf>
    <xf numFmtId="0" fontId="14" fillId="0" borderId="43" xfId="1" applyFont="1" applyBorder="1" applyProtection="1">
      <protection locked="0"/>
    </xf>
    <xf numFmtId="0" fontId="8" fillId="0" borderId="0" xfId="1" applyFont="1" applyAlignment="1" applyProtection="1">
      <alignment horizontal="right"/>
      <protection locked="0"/>
    </xf>
    <xf numFmtId="0" fontId="4" fillId="0" borderId="43" xfId="1" applyBorder="1" applyAlignment="1">
      <alignment horizontal="left"/>
    </xf>
    <xf numFmtId="0" fontId="4" fillId="0" borderId="67" xfId="1" applyBorder="1"/>
    <xf numFmtId="0" fontId="15" fillId="0" borderId="0" xfId="1" applyFont="1" applyAlignment="1">
      <alignment horizontal="right"/>
    </xf>
    <xf numFmtId="0" fontId="10" fillId="0" borderId="43" xfId="1" applyFont="1" applyBorder="1" applyAlignment="1">
      <alignment horizontal="left"/>
    </xf>
    <xf numFmtId="0" fontId="12" fillId="0" borderId="44" xfId="1" applyFont="1" applyBorder="1" applyProtection="1">
      <protection locked="0"/>
    </xf>
    <xf numFmtId="0" fontId="0" fillId="0" borderId="43" xfId="1" applyFont="1" applyBorder="1" applyAlignment="1">
      <alignment horizontal="left"/>
    </xf>
    <xf numFmtId="0" fontId="12" fillId="0" borderId="0" xfId="1" applyFont="1" applyAlignment="1">
      <alignment vertical="top"/>
    </xf>
    <xf numFmtId="0" fontId="12" fillId="0" borderId="0" xfId="1" applyFont="1" applyAlignment="1">
      <alignment vertical="top" wrapText="1"/>
    </xf>
    <xf numFmtId="0" fontId="0" fillId="0" borderId="43" xfId="1" applyFont="1" applyBorder="1"/>
    <xf numFmtId="0" fontId="0" fillId="0" borderId="0" xfId="0" applyAlignment="1">
      <alignment vertical="center"/>
    </xf>
    <xf numFmtId="0" fontId="0" fillId="0" borderId="0" xfId="1" applyFont="1"/>
    <xf numFmtId="0" fontId="12" fillId="0" borderId="44" xfId="1" applyFont="1" applyBorder="1" applyAlignment="1">
      <alignment vertical="top" wrapText="1"/>
    </xf>
    <xf numFmtId="0" fontId="18" fillId="0" borderId="0" xfId="4" applyProtection="1">
      <protection locked="0"/>
    </xf>
    <xf numFmtId="0" fontId="4" fillId="0" borderId="44" xfId="1" applyBorder="1"/>
    <xf numFmtId="0" fontId="12" fillId="0" borderId="0" xfId="1" applyFont="1" applyProtection="1">
      <protection locked="0"/>
    </xf>
    <xf numFmtId="9" fontId="4" fillId="0" borderId="0" xfId="1" applyNumberFormat="1"/>
    <xf numFmtId="0" fontId="12" fillId="0" borderId="43" xfId="1" applyFont="1" applyBorder="1"/>
    <xf numFmtId="0" fontId="19" fillId="0" borderId="0" xfId="0" applyFont="1" applyAlignment="1">
      <alignment vertical="center"/>
    </xf>
    <xf numFmtId="0" fontId="0" fillId="0" borderId="45" xfId="1" applyFont="1" applyBorder="1"/>
  </cellXfs>
  <cellStyles count="5">
    <cellStyle name="Currency" xfId="3" builtinId="4"/>
    <cellStyle name="Currency 2" xfId="2" xr:uid="{00000000-0005-0000-0000-000000000000}"/>
    <cellStyle name="Hyperlink" xfId="4" builtinId="8"/>
    <cellStyle name="Normal" xfId="0" builtinId="0"/>
    <cellStyle name="Normal 2" xfId="1"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marigerf@jcr-road.com" id="{3E771B2E-EF64-4F19-8F46-B24D1F99406F}" userId="937fdf7e2cfd1583" providerId="Windows Liv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F15" dT="2019-08-26T02:53:17.37" personId="{3E771B2E-EF64-4F19-8F46-B24D1F99406F}" id="{CA3AF8BF-747B-4D6C-BD76-48AECDD97FB0}">
    <text>Where is this option on the cost estimate???</text>
  </threadedComment>
  <threadedComment ref="F15" dT="2019-08-26T02:53:57.77" personId="{3E771B2E-EF64-4F19-8F46-B24D1F99406F}" id="{CA1C2295-E0E3-4019-BE82-EC568E105CD6}" parentId="{CA3AF8BF-747B-4D6C-BD76-48AECDD97FB0}">
    <text>What are the lleters refering to in the fudning breakdown.
Maybe add a note on the estimate to inlcude this page as well.</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45E666-B184-47A3-AA0F-C3A276434D0F}">
  <sheetPr>
    <pageSetUpPr fitToPage="1"/>
  </sheetPr>
  <dimension ref="C2:O98"/>
  <sheetViews>
    <sheetView tabSelected="1" view="pageBreakPreview" topLeftCell="A34" zoomScale="70" zoomScaleNormal="100" zoomScaleSheetLayoutView="70" zoomScalePageLayoutView="70" workbookViewId="0">
      <selection activeCell="V46" sqref="V46"/>
    </sheetView>
  </sheetViews>
  <sheetFormatPr defaultColWidth="9.140625" defaultRowHeight="15" x14ac:dyDescent="0.25"/>
  <cols>
    <col min="1" max="1" width="4.7109375" style="9" customWidth="1"/>
    <col min="2" max="2" width="3.7109375" style="9" customWidth="1"/>
    <col min="3" max="3" width="15.7109375" style="9" customWidth="1"/>
    <col min="4" max="4" width="70.7109375" style="9" customWidth="1"/>
    <col min="5" max="5" width="10.7109375" style="9" customWidth="1"/>
    <col min="6" max="7" width="12.7109375" style="9" customWidth="1"/>
    <col min="8" max="8" width="20.7109375" style="9" customWidth="1"/>
    <col min="9" max="10" width="10.7109375" style="9" customWidth="1"/>
    <col min="11" max="11" width="12.7109375" style="9" customWidth="1"/>
    <col min="12" max="12" width="20.7109375" style="9" customWidth="1"/>
    <col min="13" max="13" width="10.7109375" style="9" customWidth="1"/>
    <col min="14" max="14" width="20.7109375" style="10" customWidth="1"/>
    <col min="15" max="15" width="3.7109375" style="9" customWidth="1"/>
    <col min="16" max="16384" width="9.140625" style="9"/>
  </cols>
  <sheetData>
    <row r="2" spans="3:14" ht="15.75" thickBot="1" x14ac:dyDescent="0.3"/>
    <row r="3" spans="3:14" ht="21.75" thickTop="1" x14ac:dyDescent="0.35">
      <c r="C3" s="67" t="s">
        <v>6</v>
      </c>
      <c r="D3" s="68"/>
      <c r="E3" s="68"/>
      <c r="F3" s="68"/>
      <c r="G3" s="68"/>
      <c r="H3" s="68"/>
      <c r="I3" s="68"/>
      <c r="J3" s="68"/>
      <c r="K3" s="68"/>
      <c r="L3" s="68"/>
      <c r="M3" s="68"/>
      <c r="N3" s="69"/>
    </row>
    <row r="4" spans="3:14" ht="23.25" x14ac:dyDescent="0.25">
      <c r="C4" s="70" t="s">
        <v>76</v>
      </c>
      <c r="D4" s="71"/>
      <c r="E4" s="71"/>
      <c r="F4" s="71"/>
      <c r="G4" s="71"/>
      <c r="H4" s="71"/>
      <c r="I4" s="71"/>
      <c r="J4" s="71"/>
      <c r="K4" s="71"/>
      <c r="L4" s="71"/>
      <c r="M4" s="71"/>
      <c r="N4" s="72"/>
    </row>
    <row r="5" spans="3:14" ht="21" x14ac:dyDescent="0.25">
      <c r="C5" s="73" t="s">
        <v>62</v>
      </c>
      <c r="D5" s="74"/>
      <c r="E5" s="74"/>
      <c r="F5" s="74"/>
      <c r="G5" s="74"/>
      <c r="H5" s="74"/>
      <c r="I5" s="74"/>
      <c r="J5" s="74"/>
      <c r="K5" s="74"/>
      <c r="L5" s="74"/>
      <c r="M5" s="74"/>
      <c r="N5" s="75"/>
    </row>
    <row r="6" spans="3:14" ht="21" x14ac:dyDescent="0.35">
      <c r="C6" s="76" t="s">
        <v>80</v>
      </c>
      <c r="D6" s="77"/>
      <c r="E6" s="77"/>
      <c r="F6" s="77"/>
      <c r="G6" s="77"/>
      <c r="H6" s="77"/>
      <c r="I6" s="77"/>
      <c r="J6" s="77"/>
      <c r="K6" s="77"/>
      <c r="L6" s="77"/>
      <c r="M6" s="77"/>
      <c r="N6" s="78"/>
    </row>
    <row r="7" spans="3:14" ht="15.75" thickBot="1" x14ac:dyDescent="0.3">
      <c r="C7" s="79"/>
      <c r="D7" s="31"/>
      <c r="E7" s="31"/>
      <c r="F7" s="31"/>
      <c r="G7" s="31"/>
      <c r="H7" s="31"/>
      <c r="I7" s="31"/>
      <c r="J7" s="31"/>
      <c r="K7" s="31"/>
      <c r="L7" s="31"/>
      <c r="M7" s="31"/>
      <c r="N7" s="80"/>
    </row>
    <row r="8" spans="3:14" ht="16.5" thickTop="1" thickBot="1" x14ac:dyDescent="0.3">
      <c r="C8" s="79"/>
      <c r="D8" s="31"/>
      <c r="E8" s="81" t="s">
        <v>61</v>
      </c>
      <c r="F8" s="82"/>
      <c r="G8" s="82"/>
      <c r="H8" s="83"/>
      <c r="I8" s="81" t="s">
        <v>7</v>
      </c>
      <c r="J8" s="82"/>
      <c r="K8" s="82"/>
      <c r="L8" s="83"/>
      <c r="M8" s="31"/>
      <c r="N8" s="80"/>
    </row>
    <row r="9" spans="3:14" ht="35.1" customHeight="1" thickTop="1" thickBot="1" x14ac:dyDescent="0.3">
      <c r="C9" s="84" t="s">
        <v>8</v>
      </c>
      <c r="D9" s="85" t="s">
        <v>9</v>
      </c>
      <c r="E9" s="86" t="s">
        <v>10</v>
      </c>
      <c r="F9" s="87" t="s">
        <v>11</v>
      </c>
      <c r="G9" s="88" t="s">
        <v>12</v>
      </c>
      <c r="H9" s="89" t="s">
        <v>13</v>
      </c>
      <c r="I9" s="86" t="s">
        <v>10</v>
      </c>
      <c r="J9" s="87" t="s">
        <v>11</v>
      </c>
      <c r="K9" s="88" t="s">
        <v>12</v>
      </c>
      <c r="L9" s="89" t="s">
        <v>13</v>
      </c>
      <c r="M9" s="90" t="s">
        <v>14</v>
      </c>
      <c r="N9" s="91" t="s">
        <v>15</v>
      </c>
    </row>
    <row r="10" spans="3:14" ht="19.899999999999999" customHeight="1" x14ac:dyDescent="0.25">
      <c r="C10" s="13"/>
      <c r="D10" s="92"/>
      <c r="E10" s="13"/>
      <c r="F10" s="93"/>
      <c r="G10" s="14"/>
      <c r="H10" s="94">
        <f>G10*E10</f>
        <v>0</v>
      </c>
      <c r="I10" s="13"/>
      <c r="J10" s="93"/>
      <c r="K10" s="14"/>
      <c r="L10" s="94">
        <f>+I10*K10</f>
        <v>0</v>
      </c>
      <c r="M10" s="95">
        <f>SUM(E10,I10)</f>
        <v>0</v>
      </c>
      <c r="N10" s="96">
        <f>SUM(H10,L10)</f>
        <v>0</v>
      </c>
    </row>
    <row r="11" spans="3:14" ht="19.899999999999999" customHeight="1" x14ac:dyDescent="0.25">
      <c r="C11" s="13"/>
      <c r="D11" s="15"/>
      <c r="E11" s="13"/>
      <c r="F11" s="16"/>
      <c r="G11" s="14"/>
      <c r="H11" s="94">
        <f>G11*E11</f>
        <v>0</v>
      </c>
      <c r="I11" s="13"/>
      <c r="J11" s="16"/>
      <c r="K11" s="17"/>
      <c r="L11" s="94">
        <f>+I11*K11</f>
        <v>0</v>
      </c>
      <c r="M11" s="95">
        <f>SUM(E11,I11)</f>
        <v>0</v>
      </c>
      <c r="N11" s="96">
        <f>SUM(H11,L11)</f>
        <v>0</v>
      </c>
    </row>
    <row r="12" spans="3:14" ht="19.899999999999999" customHeight="1" x14ac:dyDescent="0.25">
      <c r="C12" s="13"/>
      <c r="D12" s="15"/>
      <c r="E12" s="13"/>
      <c r="F12" s="16"/>
      <c r="G12" s="14"/>
      <c r="H12" s="94">
        <f t="shared" ref="H12:H52" si="0">G12*E12</f>
        <v>0</v>
      </c>
      <c r="I12" s="13"/>
      <c r="J12" s="16"/>
      <c r="K12" s="17"/>
      <c r="L12" s="94">
        <f t="shared" ref="L12:L52" si="1">+I12*K12</f>
        <v>0</v>
      </c>
      <c r="M12" s="95">
        <f t="shared" ref="M12:M52" si="2">SUM(E12,I12)</f>
        <v>0</v>
      </c>
      <c r="N12" s="96">
        <f t="shared" ref="N12:N52" si="3">SUM(H12,L12)</f>
        <v>0</v>
      </c>
    </row>
    <row r="13" spans="3:14" ht="19.899999999999999" customHeight="1" x14ac:dyDescent="0.25">
      <c r="C13" s="13"/>
      <c r="D13" s="15"/>
      <c r="E13" s="13"/>
      <c r="F13" s="16"/>
      <c r="G13" s="14"/>
      <c r="H13" s="94">
        <f t="shared" si="0"/>
        <v>0</v>
      </c>
      <c r="I13" s="13"/>
      <c r="J13" s="16"/>
      <c r="K13" s="17"/>
      <c r="L13" s="94">
        <f t="shared" si="1"/>
        <v>0</v>
      </c>
      <c r="M13" s="95">
        <f t="shared" si="2"/>
        <v>0</v>
      </c>
      <c r="N13" s="96">
        <f t="shared" si="3"/>
        <v>0</v>
      </c>
    </row>
    <row r="14" spans="3:14" ht="19.899999999999999" customHeight="1" x14ac:dyDescent="0.25">
      <c r="C14" s="13"/>
      <c r="D14" s="15"/>
      <c r="E14" s="13"/>
      <c r="F14" s="16"/>
      <c r="G14" s="14"/>
      <c r="H14" s="94">
        <f t="shared" si="0"/>
        <v>0</v>
      </c>
      <c r="I14" s="13"/>
      <c r="J14" s="16"/>
      <c r="K14" s="17"/>
      <c r="L14" s="94">
        <f t="shared" si="1"/>
        <v>0</v>
      </c>
      <c r="M14" s="95">
        <f t="shared" si="2"/>
        <v>0</v>
      </c>
      <c r="N14" s="96">
        <f t="shared" si="3"/>
        <v>0</v>
      </c>
    </row>
    <row r="15" spans="3:14" ht="19.899999999999999" customHeight="1" x14ac:dyDescent="0.25">
      <c r="C15" s="13"/>
      <c r="D15" s="15"/>
      <c r="E15" s="13"/>
      <c r="F15" s="16"/>
      <c r="G15" s="14"/>
      <c r="H15" s="94">
        <f t="shared" si="0"/>
        <v>0</v>
      </c>
      <c r="I15" s="13"/>
      <c r="J15" s="16"/>
      <c r="K15" s="17"/>
      <c r="L15" s="94">
        <f t="shared" si="1"/>
        <v>0</v>
      </c>
      <c r="M15" s="95">
        <f t="shared" si="2"/>
        <v>0</v>
      </c>
      <c r="N15" s="96">
        <f t="shared" si="3"/>
        <v>0</v>
      </c>
    </row>
    <row r="16" spans="3:14" ht="19.899999999999999" customHeight="1" x14ac:dyDescent="0.25">
      <c r="C16" s="13"/>
      <c r="D16" s="15"/>
      <c r="E16" s="13"/>
      <c r="F16" s="16"/>
      <c r="G16" s="14"/>
      <c r="H16" s="97">
        <v>0</v>
      </c>
      <c r="I16" s="13"/>
      <c r="J16" s="16"/>
      <c r="K16" s="17"/>
      <c r="L16" s="97">
        <v>0</v>
      </c>
      <c r="M16" s="95">
        <f t="shared" si="2"/>
        <v>0</v>
      </c>
      <c r="N16" s="96">
        <f t="shared" si="3"/>
        <v>0</v>
      </c>
    </row>
    <row r="17" spans="3:14" ht="19.899999999999999" customHeight="1" x14ac:dyDescent="0.25">
      <c r="C17" s="13"/>
      <c r="D17" s="15"/>
      <c r="E17" s="13"/>
      <c r="F17" s="16"/>
      <c r="G17" s="14"/>
      <c r="H17" s="94">
        <f t="shared" si="0"/>
        <v>0</v>
      </c>
      <c r="I17" s="13"/>
      <c r="J17" s="16"/>
      <c r="K17" s="17"/>
      <c r="L17" s="94">
        <f t="shared" si="1"/>
        <v>0</v>
      </c>
      <c r="M17" s="95">
        <f t="shared" si="2"/>
        <v>0</v>
      </c>
      <c r="N17" s="96">
        <f t="shared" si="3"/>
        <v>0</v>
      </c>
    </row>
    <row r="18" spans="3:14" ht="19.899999999999999" customHeight="1" x14ac:dyDescent="0.25">
      <c r="C18" s="13"/>
      <c r="D18" s="15"/>
      <c r="E18" s="13"/>
      <c r="F18" s="16"/>
      <c r="G18" s="14"/>
      <c r="H18" s="94">
        <f t="shared" si="0"/>
        <v>0</v>
      </c>
      <c r="I18" s="13"/>
      <c r="J18" s="16"/>
      <c r="K18" s="17"/>
      <c r="L18" s="94">
        <f t="shared" si="1"/>
        <v>0</v>
      </c>
      <c r="M18" s="95">
        <f t="shared" si="2"/>
        <v>0</v>
      </c>
      <c r="N18" s="96">
        <f t="shared" si="3"/>
        <v>0</v>
      </c>
    </row>
    <row r="19" spans="3:14" ht="19.899999999999999" customHeight="1" x14ac:dyDescent="0.25">
      <c r="C19" s="13"/>
      <c r="D19" s="15"/>
      <c r="E19" s="13"/>
      <c r="F19" s="16"/>
      <c r="G19" s="14"/>
      <c r="H19" s="94">
        <f t="shared" si="0"/>
        <v>0</v>
      </c>
      <c r="I19" s="13"/>
      <c r="J19" s="16"/>
      <c r="K19" s="17"/>
      <c r="L19" s="94">
        <f t="shared" si="1"/>
        <v>0</v>
      </c>
      <c r="M19" s="95">
        <f t="shared" si="2"/>
        <v>0</v>
      </c>
      <c r="N19" s="96">
        <f t="shared" si="3"/>
        <v>0</v>
      </c>
    </row>
    <row r="20" spans="3:14" ht="19.899999999999999" customHeight="1" x14ac:dyDescent="0.25">
      <c r="C20" s="13"/>
      <c r="D20" s="15"/>
      <c r="E20" s="13"/>
      <c r="F20" s="16"/>
      <c r="G20" s="14"/>
      <c r="H20" s="94">
        <f t="shared" si="0"/>
        <v>0</v>
      </c>
      <c r="I20" s="13"/>
      <c r="J20" s="16"/>
      <c r="K20" s="17"/>
      <c r="L20" s="94">
        <f t="shared" si="1"/>
        <v>0</v>
      </c>
      <c r="M20" s="95">
        <f t="shared" si="2"/>
        <v>0</v>
      </c>
      <c r="N20" s="96">
        <f t="shared" si="3"/>
        <v>0</v>
      </c>
    </row>
    <row r="21" spans="3:14" ht="19.899999999999999" customHeight="1" x14ac:dyDescent="0.25">
      <c r="C21" s="13"/>
      <c r="D21" s="15"/>
      <c r="E21" s="13"/>
      <c r="F21" s="16"/>
      <c r="G21" s="14"/>
      <c r="H21" s="94">
        <f t="shared" si="0"/>
        <v>0</v>
      </c>
      <c r="I21" s="13"/>
      <c r="J21" s="16"/>
      <c r="K21" s="17"/>
      <c r="L21" s="94">
        <f t="shared" si="1"/>
        <v>0</v>
      </c>
      <c r="M21" s="95">
        <f t="shared" si="2"/>
        <v>0</v>
      </c>
      <c r="N21" s="96">
        <f t="shared" si="3"/>
        <v>0</v>
      </c>
    </row>
    <row r="22" spans="3:14" ht="19.899999999999999" customHeight="1" x14ac:dyDescent="0.25">
      <c r="C22" s="13"/>
      <c r="D22" s="15"/>
      <c r="E22" s="13"/>
      <c r="F22" s="16"/>
      <c r="G22" s="14"/>
      <c r="H22" s="94">
        <f t="shared" si="0"/>
        <v>0</v>
      </c>
      <c r="I22" s="13"/>
      <c r="J22" s="16"/>
      <c r="K22" s="17"/>
      <c r="L22" s="94">
        <f t="shared" si="1"/>
        <v>0</v>
      </c>
      <c r="M22" s="95">
        <f t="shared" si="2"/>
        <v>0</v>
      </c>
      <c r="N22" s="96">
        <f t="shared" si="3"/>
        <v>0</v>
      </c>
    </row>
    <row r="23" spans="3:14" ht="19.899999999999999" customHeight="1" x14ac:dyDescent="0.25">
      <c r="C23" s="13"/>
      <c r="D23" s="15"/>
      <c r="E23" s="13"/>
      <c r="F23" s="16"/>
      <c r="G23" s="14"/>
      <c r="H23" s="94">
        <f t="shared" si="0"/>
        <v>0</v>
      </c>
      <c r="I23" s="13"/>
      <c r="J23" s="16"/>
      <c r="K23" s="17"/>
      <c r="L23" s="94">
        <f t="shared" si="1"/>
        <v>0</v>
      </c>
      <c r="M23" s="95">
        <f t="shared" si="2"/>
        <v>0</v>
      </c>
      <c r="N23" s="96">
        <f t="shared" si="3"/>
        <v>0</v>
      </c>
    </row>
    <row r="24" spans="3:14" ht="19.899999999999999" customHeight="1" x14ac:dyDescent="0.25">
      <c r="C24" s="13"/>
      <c r="D24" s="15"/>
      <c r="E24" s="13"/>
      <c r="F24" s="16"/>
      <c r="G24" s="14"/>
      <c r="H24" s="94">
        <f t="shared" si="0"/>
        <v>0</v>
      </c>
      <c r="I24" s="13"/>
      <c r="J24" s="16"/>
      <c r="K24" s="17"/>
      <c r="L24" s="94">
        <f t="shared" si="1"/>
        <v>0</v>
      </c>
      <c r="M24" s="95">
        <f t="shared" si="2"/>
        <v>0</v>
      </c>
      <c r="N24" s="96">
        <f t="shared" si="3"/>
        <v>0</v>
      </c>
    </row>
    <row r="25" spans="3:14" ht="19.899999999999999" customHeight="1" x14ac:dyDescent="0.25">
      <c r="C25" s="13"/>
      <c r="D25" s="15"/>
      <c r="E25" s="13"/>
      <c r="F25" s="16"/>
      <c r="G25" s="14"/>
      <c r="H25" s="94">
        <f t="shared" si="0"/>
        <v>0</v>
      </c>
      <c r="I25" s="13"/>
      <c r="J25" s="16"/>
      <c r="K25" s="17"/>
      <c r="L25" s="94">
        <f t="shared" si="1"/>
        <v>0</v>
      </c>
      <c r="M25" s="95">
        <f t="shared" si="2"/>
        <v>0</v>
      </c>
      <c r="N25" s="96">
        <f t="shared" si="3"/>
        <v>0</v>
      </c>
    </row>
    <row r="26" spans="3:14" ht="19.899999999999999" customHeight="1" x14ac:dyDescent="0.25">
      <c r="C26" s="13"/>
      <c r="D26" s="15"/>
      <c r="E26" s="13"/>
      <c r="F26" s="16"/>
      <c r="G26" s="14"/>
      <c r="H26" s="94">
        <f t="shared" si="0"/>
        <v>0</v>
      </c>
      <c r="I26" s="13"/>
      <c r="J26" s="16"/>
      <c r="K26" s="17"/>
      <c r="L26" s="94">
        <f t="shared" si="1"/>
        <v>0</v>
      </c>
      <c r="M26" s="95">
        <f t="shared" si="2"/>
        <v>0</v>
      </c>
      <c r="N26" s="96">
        <f t="shared" si="3"/>
        <v>0</v>
      </c>
    </row>
    <row r="27" spans="3:14" ht="19.899999999999999" customHeight="1" x14ac:dyDescent="0.25">
      <c r="C27" s="13"/>
      <c r="D27" s="15"/>
      <c r="E27" s="13"/>
      <c r="F27" s="16"/>
      <c r="G27" s="14"/>
      <c r="H27" s="94">
        <f t="shared" si="0"/>
        <v>0</v>
      </c>
      <c r="I27" s="13"/>
      <c r="J27" s="16"/>
      <c r="K27" s="17"/>
      <c r="L27" s="94">
        <f t="shared" si="1"/>
        <v>0</v>
      </c>
      <c r="M27" s="95">
        <f t="shared" si="2"/>
        <v>0</v>
      </c>
      <c r="N27" s="96">
        <f t="shared" si="3"/>
        <v>0</v>
      </c>
    </row>
    <row r="28" spans="3:14" ht="19.899999999999999" customHeight="1" x14ac:dyDescent="0.25">
      <c r="C28" s="13"/>
      <c r="D28" s="15"/>
      <c r="E28" s="13"/>
      <c r="F28" s="16"/>
      <c r="G28" s="14"/>
      <c r="H28" s="94">
        <f t="shared" si="0"/>
        <v>0</v>
      </c>
      <c r="I28" s="13"/>
      <c r="J28" s="16"/>
      <c r="K28" s="17"/>
      <c r="L28" s="94">
        <f t="shared" si="1"/>
        <v>0</v>
      </c>
      <c r="M28" s="95">
        <f t="shared" si="2"/>
        <v>0</v>
      </c>
      <c r="N28" s="96">
        <f t="shared" si="3"/>
        <v>0</v>
      </c>
    </row>
    <row r="29" spans="3:14" ht="19.899999999999999" customHeight="1" x14ac:dyDescent="0.25">
      <c r="C29" s="13"/>
      <c r="D29" s="15"/>
      <c r="E29" s="13"/>
      <c r="F29" s="16"/>
      <c r="G29" s="14"/>
      <c r="H29" s="94">
        <f t="shared" si="0"/>
        <v>0</v>
      </c>
      <c r="I29" s="13"/>
      <c r="J29" s="16"/>
      <c r="K29" s="17"/>
      <c r="L29" s="94">
        <f t="shared" si="1"/>
        <v>0</v>
      </c>
      <c r="M29" s="95">
        <f t="shared" si="2"/>
        <v>0</v>
      </c>
      <c r="N29" s="96">
        <f t="shared" si="3"/>
        <v>0</v>
      </c>
    </row>
    <row r="30" spans="3:14" ht="19.899999999999999" customHeight="1" x14ac:dyDescent="0.25">
      <c r="C30" s="13"/>
      <c r="D30" s="15"/>
      <c r="E30" s="13"/>
      <c r="F30" s="16"/>
      <c r="G30" s="14"/>
      <c r="H30" s="94">
        <f t="shared" si="0"/>
        <v>0</v>
      </c>
      <c r="I30" s="13"/>
      <c r="J30" s="16"/>
      <c r="K30" s="17"/>
      <c r="L30" s="94">
        <f t="shared" si="1"/>
        <v>0</v>
      </c>
      <c r="M30" s="95">
        <f t="shared" si="2"/>
        <v>0</v>
      </c>
      <c r="N30" s="96">
        <f t="shared" si="3"/>
        <v>0</v>
      </c>
    </row>
    <row r="31" spans="3:14" ht="19.899999999999999" customHeight="1" x14ac:dyDescent="0.25">
      <c r="C31" s="13"/>
      <c r="D31" s="15"/>
      <c r="E31" s="13"/>
      <c r="F31" s="16"/>
      <c r="G31" s="14"/>
      <c r="H31" s="94">
        <f t="shared" si="0"/>
        <v>0</v>
      </c>
      <c r="I31" s="13"/>
      <c r="J31" s="16"/>
      <c r="K31" s="17"/>
      <c r="L31" s="94">
        <f t="shared" si="1"/>
        <v>0</v>
      </c>
      <c r="M31" s="95">
        <f t="shared" si="2"/>
        <v>0</v>
      </c>
      <c r="N31" s="96">
        <f t="shared" si="3"/>
        <v>0</v>
      </c>
    </row>
    <row r="32" spans="3:14" ht="19.899999999999999" customHeight="1" x14ac:dyDescent="0.25">
      <c r="C32" s="13"/>
      <c r="D32" s="15"/>
      <c r="E32" s="13"/>
      <c r="F32" s="16"/>
      <c r="G32" s="14"/>
      <c r="H32" s="94">
        <f t="shared" si="0"/>
        <v>0</v>
      </c>
      <c r="I32" s="13"/>
      <c r="J32" s="16"/>
      <c r="K32" s="17"/>
      <c r="L32" s="94">
        <f t="shared" si="1"/>
        <v>0</v>
      </c>
      <c r="M32" s="95">
        <f t="shared" si="2"/>
        <v>0</v>
      </c>
      <c r="N32" s="96">
        <f t="shared" si="3"/>
        <v>0</v>
      </c>
    </row>
    <row r="33" spans="3:14" ht="19.899999999999999" customHeight="1" x14ac:dyDescent="0.25">
      <c r="C33" s="13"/>
      <c r="D33" s="15"/>
      <c r="E33" s="13"/>
      <c r="F33" s="16"/>
      <c r="G33" s="14"/>
      <c r="H33" s="94">
        <f t="shared" si="0"/>
        <v>0</v>
      </c>
      <c r="I33" s="13"/>
      <c r="J33" s="16"/>
      <c r="K33" s="17"/>
      <c r="L33" s="94">
        <f t="shared" si="1"/>
        <v>0</v>
      </c>
      <c r="M33" s="95">
        <f t="shared" si="2"/>
        <v>0</v>
      </c>
      <c r="N33" s="96">
        <f t="shared" si="3"/>
        <v>0</v>
      </c>
    </row>
    <row r="34" spans="3:14" ht="19.899999999999999" customHeight="1" x14ac:dyDescent="0.25">
      <c r="C34" s="13"/>
      <c r="D34" s="15"/>
      <c r="E34" s="13"/>
      <c r="F34" s="16"/>
      <c r="G34" s="14"/>
      <c r="H34" s="94">
        <f t="shared" si="0"/>
        <v>0</v>
      </c>
      <c r="I34" s="13"/>
      <c r="J34" s="16"/>
      <c r="K34" s="17"/>
      <c r="L34" s="94">
        <f t="shared" si="1"/>
        <v>0</v>
      </c>
      <c r="M34" s="95">
        <f t="shared" si="2"/>
        <v>0</v>
      </c>
      <c r="N34" s="96">
        <f t="shared" si="3"/>
        <v>0</v>
      </c>
    </row>
    <row r="35" spans="3:14" ht="19.899999999999999" customHeight="1" x14ac:dyDescent="0.25">
      <c r="C35" s="13"/>
      <c r="D35" s="15"/>
      <c r="E35" s="13"/>
      <c r="F35" s="16"/>
      <c r="G35" s="14"/>
      <c r="H35" s="94">
        <f t="shared" si="0"/>
        <v>0</v>
      </c>
      <c r="I35" s="13"/>
      <c r="J35" s="16"/>
      <c r="K35" s="17"/>
      <c r="L35" s="94">
        <f t="shared" si="1"/>
        <v>0</v>
      </c>
      <c r="M35" s="95">
        <f t="shared" si="2"/>
        <v>0</v>
      </c>
      <c r="N35" s="96">
        <f t="shared" si="3"/>
        <v>0</v>
      </c>
    </row>
    <row r="36" spans="3:14" ht="19.899999999999999" customHeight="1" x14ac:dyDescent="0.25">
      <c r="C36" s="13"/>
      <c r="D36" s="15"/>
      <c r="E36" s="13"/>
      <c r="F36" s="16"/>
      <c r="G36" s="14"/>
      <c r="H36" s="94">
        <f t="shared" si="0"/>
        <v>0</v>
      </c>
      <c r="I36" s="13"/>
      <c r="J36" s="16"/>
      <c r="K36" s="17"/>
      <c r="L36" s="94">
        <f t="shared" si="1"/>
        <v>0</v>
      </c>
      <c r="M36" s="95">
        <f t="shared" si="2"/>
        <v>0</v>
      </c>
      <c r="N36" s="96">
        <f t="shared" si="3"/>
        <v>0</v>
      </c>
    </row>
    <row r="37" spans="3:14" ht="19.899999999999999" customHeight="1" x14ac:dyDescent="0.25">
      <c r="C37" s="13"/>
      <c r="D37" s="15"/>
      <c r="E37" s="13"/>
      <c r="F37" s="16"/>
      <c r="G37" s="14"/>
      <c r="H37" s="94">
        <f t="shared" si="0"/>
        <v>0</v>
      </c>
      <c r="I37" s="13"/>
      <c r="J37" s="16"/>
      <c r="K37" s="17"/>
      <c r="L37" s="94">
        <f t="shared" si="1"/>
        <v>0</v>
      </c>
      <c r="M37" s="95">
        <f t="shared" si="2"/>
        <v>0</v>
      </c>
      <c r="N37" s="96">
        <f t="shared" si="3"/>
        <v>0</v>
      </c>
    </row>
    <row r="38" spans="3:14" ht="19.899999999999999" customHeight="1" x14ac:dyDescent="0.25">
      <c r="C38" s="13"/>
      <c r="D38" s="15"/>
      <c r="E38" s="13"/>
      <c r="F38" s="16"/>
      <c r="G38" s="14"/>
      <c r="H38" s="94">
        <f t="shared" si="0"/>
        <v>0</v>
      </c>
      <c r="I38" s="13"/>
      <c r="J38" s="16"/>
      <c r="K38" s="17"/>
      <c r="L38" s="94">
        <f t="shared" si="1"/>
        <v>0</v>
      </c>
      <c r="M38" s="95">
        <f t="shared" si="2"/>
        <v>0</v>
      </c>
      <c r="N38" s="96">
        <f t="shared" si="3"/>
        <v>0</v>
      </c>
    </row>
    <row r="39" spans="3:14" ht="19.899999999999999" customHeight="1" x14ac:dyDescent="0.25">
      <c r="C39" s="13"/>
      <c r="D39" s="15"/>
      <c r="E39" s="13"/>
      <c r="F39" s="16"/>
      <c r="G39" s="14"/>
      <c r="H39" s="94">
        <f t="shared" si="0"/>
        <v>0</v>
      </c>
      <c r="I39" s="13"/>
      <c r="J39" s="16"/>
      <c r="K39" s="17"/>
      <c r="L39" s="94">
        <f t="shared" si="1"/>
        <v>0</v>
      </c>
      <c r="M39" s="95">
        <f t="shared" si="2"/>
        <v>0</v>
      </c>
      <c r="N39" s="96">
        <f t="shared" si="3"/>
        <v>0</v>
      </c>
    </row>
    <row r="40" spans="3:14" ht="19.899999999999999" customHeight="1" x14ac:dyDescent="0.25">
      <c r="C40" s="13"/>
      <c r="D40" s="15"/>
      <c r="E40" s="13"/>
      <c r="F40" s="16"/>
      <c r="G40" s="14"/>
      <c r="H40" s="94">
        <f t="shared" si="0"/>
        <v>0</v>
      </c>
      <c r="I40" s="13"/>
      <c r="J40" s="16"/>
      <c r="K40" s="17"/>
      <c r="L40" s="94">
        <f t="shared" si="1"/>
        <v>0</v>
      </c>
      <c r="M40" s="95">
        <f t="shared" si="2"/>
        <v>0</v>
      </c>
      <c r="N40" s="96">
        <f t="shared" si="3"/>
        <v>0</v>
      </c>
    </row>
    <row r="41" spans="3:14" ht="19.899999999999999" customHeight="1" x14ac:dyDescent="0.25">
      <c r="C41" s="13"/>
      <c r="D41" s="15"/>
      <c r="E41" s="13"/>
      <c r="F41" s="16"/>
      <c r="G41" s="14"/>
      <c r="H41" s="94">
        <f t="shared" si="0"/>
        <v>0</v>
      </c>
      <c r="I41" s="13"/>
      <c r="J41" s="16"/>
      <c r="K41" s="17"/>
      <c r="L41" s="94">
        <f t="shared" si="1"/>
        <v>0</v>
      </c>
      <c r="M41" s="95">
        <f t="shared" si="2"/>
        <v>0</v>
      </c>
      <c r="N41" s="96">
        <f t="shared" si="3"/>
        <v>0</v>
      </c>
    </row>
    <row r="42" spans="3:14" ht="19.899999999999999" customHeight="1" x14ac:dyDescent="0.25">
      <c r="C42" s="13"/>
      <c r="D42" s="15"/>
      <c r="E42" s="13"/>
      <c r="F42" s="16"/>
      <c r="G42" s="14"/>
      <c r="H42" s="94">
        <f t="shared" si="0"/>
        <v>0</v>
      </c>
      <c r="I42" s="13"/>
      <c r="J42" s="16"/>
      <c r="K42" s="17"/>
      <c r="L42" s="94">
        <f t="shared" si="1"/>
        <v>0</v>
      </c>
      <c r="M42" s="95">
        <f t="shared" si="2"/>
        <v>0</v>
      </c>
      <c r="N42" s="96">
        <f t="shared" si="3"/>
        <v>0</v>
      </c>
    </row>
    <row r="43" spans="3:14" ht="19.899999999999999" customHeight="1" x14ac:dyDescent="0.25">
      <c r="C43" s="13"/>
      <c r="D43" s="15"/>
      <c r="E43" s="13"/>
      <c r="F43" s="16"/>
      <c r="G43" s="14"/>
      <c r="H43" s="94">
        <f t="shared" si="0"/>
        <v>0</v>
      </c>
      <c r="I43" s="13"/>
      <c r="J43" s="16"/>
      <c r="K43" s="17"/>
      <c r="L43" s="94">
        <f t="shared" si="1"/>
        <v>0</v>
      </c>
      <c r="M43" s="95">
        <f t="shared" si="2"/>
        <v>0</v>
      </c>
      <c r="N43" s="96">
        <f t="shared" si="3"/>
        <v>0</v>
      </c>
    </row>
    <row r="44" spans="3:14" ht="19.899999999999999" customHeight="1" x14ac:dyDescent="0.25">
      <c r="C44" s="13"/>
      <c r="D44" s="15"/>
      <c r="E44" s="13"/>
      <c r="F44" s="16"/>
      <c r="G44" s="14"/>
      <c r="H44" s="94">
        <f t="shared" si="0"/>
        <v>0</v>
      </c>
      <c r="I44" s="13"/>
      <c r="J44" s="16"/>
      <c r="K44" s="17"/>
      <c r="L44" s="94">
        <f t="shared" si="1"/>
        <v>0</v>
      </c>
      <c r="M44" s="95">
        <f t="shared" si="2"/>
        <v>0</v>
      </c>
      <c r="N44" s="96">
        <f t="shared" si="3"/>
        <v>0</v>
      </c>
    </row>
    <row r="45" spans="3:14" ht="19.899999999999999" customHeight="1" x14ac:dyDescent="0.25">
      <c r="C45" s="13"/>
      <c r="D45" s="15"/>
      <c r="E45" s="13"/>
      <c r="F45" s="16"/>
      <c r="G45" s="14"/>
      <c r="H45" s="94">
        <f t="shared" si="0"/>
        <v>0</v>
      </c>
      <c r="I45" s="13"/>
      <c r="J45" s="16"/>
      <c r="K45" s="17"/>
      <c r="L45" s="94">
        <f t="shared" si="1"/>
        <v>0</v>
      </c>
      <c r="M45" s="95">
        <f t="shared" si="2"/>
        <v>0</v>
      </c>
      <c r="N45" s="96">
        <f t="shared" si="3"/>
        <v>0</v>
      </c>
    </row>
    <row r="46" spans="3:14" ht="19.899999999999999" customHeight="1" x14ac:dyDescent="0.25">
      <c r="C46" s="13"/>
      <c r="D46" s="15"/>
      <c r="E46" s="13"/>
      <c r="F46" s="16"/>
      <c r="G46" s="14"/>
      <c r="H46" s="94">
        <f t="shared" si="0"/>
        <v>0</v>
      </c>
      <c r="I46" s="13"/>
      <c r="J46" s="16"/>
      <c r="K46" s="17"/>
      <c r="L46" s="94">
        <f t="shared" si="1"/>
        <v>0</v>
      </c>
      <c r="M46" s="95">
        <f t="shared" si="2"/>
        <v>0</v>
      </c>
      <c r="N46" s="96">
        <f t="shared" si="3"/>
        <v>0</v>
      </c>
    </row>
    <row r="47" spans="3:14" ht="19.899999999999999" customHeight="1" x14ac:dyDescent="0.25">
      <c r="C47" s="13"/>
      <c r="D47" s="15"/>
      <c r="E47" s="13"/>
      <c r="F47" s="16"/>
      <c r="G47" s="14"/>
      <c r="H47" s="94">
        <f t="shared" si="0"/>
        <v>0</v>
      </c>
      <c r="I47" s="13"/>
      <c r="J47" s="16"/>
      <c r="K47" s="17"/>
      <c r="L47" s="94">
        <f t="shared" si="1"/>
        <v>0</v>
      </c>
      <c r="M47" s="95">
        <f t="shared" si="2"/>
        <v>0</v>
      </c>
      <c r="N47" s="96">
        <f t="shared" si="3"/>
        <v>0</v>
      </c>
    </row>
    <row r="48" spans="3:14" ht="19.899999999999999" customHeight="1" x14ac:dyDescent="0.25">
      <c r="C48" s="13"/>
      <c r="D48" s="15"/>
      <c r="E48" s="13"/>
      <c r="F48" s="16"/>
      <c r="G48" s="14"/>
      <c r="H48" s="94">
        <f t="shared" si="0"/>
        <v>0</v>
      </c>
      <c r="I48" s="13"/>
      <c r="J48" s="16"/>
      <c r="K48" s="17"/>
      <c r="L48" s="94">
        <f t="shared" si="1"/>
        <v>0</v>
      </c>
      <c r="M48" s="95">
        <f t="shared" si="2"/>
        <v>0</v>
      </c>
      <c r="N48" s="96">
        <f t="shared" si="3"/>
        <v>0</v>
      </c>
    </row>
    <row r="49" spans="3:14" ht="19.899999999999999" customHeight="1" x14ac:dyDescent="0.25">
      <c r="C49" s="13"/>
      <c r="D49" s="15"/>
      <c r="E49" s="13"/>
      <c r="F49" s="16"/>
      <c r="G49" s="14"/>
      <c r="H49" s="94">
        <f t="shared" si="0"/>
        <v>0</v>
      </c>
      <c r="I49" s="13"/>
      <c r="J49" s="16"/>
      <c r="K49" s="17"/>
      <c r="L49" s="94">
        <f t="shared" si="1"/>
        <v>0</v>
      </c>
      <c r="M49" s="95">
        <f t="shared" si="2"/>
        <v>0</v>
      </c>
      <c r="N49" s="96">
        <f t="shared" si="3"/>
        <v>0</v>
      </c>
    </row>
    <row r="50" spans="3:14" ht="19.899999999999999" customHeight="1" x14ac:dyDescent="0.25">
      <c r="C50" s="13"/>
      <c r="D50" s="15"/>
      <c r="E50" s="13"/>
      <c r="F50" s="16"/>
      <c r="G50" s="14"/>
      <c r="H50" s="94">
        <f t="shared" si="0"/>
        <v>0</v>
      </c>
      <c r="I50" s="13"/>
      <c r="J50" s="16"/>
      <c r="K50" s="17"/>
      <c r="L50" s="94">
        <f t="shared" si="1"/>
        <v>0</v>
      </c>
      <c r="M50" s="95">
        <f t="shared" si="2"/>
        <v>0</v>
      </c>
      <c r="N50" s="96">
        <f t="shared" si="3"/>
        <v>0</v>
      </c>
    </row>
    <row r="51" spans="3:14" ht="19.899999999999999" customHeight="1" x14ac:dyDescent="0.25">
      <c r="C51" s="13"/>
      <c r="D51" s="15"/>
      <c r="E51" s="13"/>
      <c r="F51" s="16"/>
      <c r="G51" s="14"/>
      <c r="H51" s="94">
        <f t="shared" si="0"/>
        <v>0</v>
      </c>
      <c r="I51" s="13"/>
      <c r="J51" s="16"/>
      <c r="K51" s="17"/>
      <c r="L51" s="94">
        <f t="shared" si="1"/>
        <v>0</v>
      </c>
      <c r="M51" s="95">
        <f t="shared" si="2"/>
        <v>0</v>
      </c>
      <c r="N51" s="96">
        <f t="shared" si="3"/>
        <v>0</v>
      </c>
    </row>
    <row r="52" spans="3:14" ht="19.899999999999999" customHeight="1" x14ac:dyDescent="0.25">
      <c r="C52" s="13"/>
      <c r="D52" s="15"/>
      <c r="E52" s="13"/>
      <c r="F52" s="16"/>
      <c r="G52" s="14"/>
      <c r="H52" s="94">
        <f t="shared" si="0"/>
        <v>0</v>
      </c>
      <c r="I52" s="13"/>
      <c r="J52" s="16"/>
      <c r="K52" s="17"/>
      <c r="L52" s="94">
        <f t="shared" si="1"/>
        <v>0</v>
      </c>
      <c r="M52" s="95">
        <f t="shared" si="2"/>
        <v>0</v>
      </c>
      <c r="N52" s="96">
        <f t="shared" si="3"/>
        <v>0</v>
      </c>
    </row>
    <row r="53" spans="3:14" x14ac:dyDescent="0.25">
      <c r="C53" s="98"/>
      <c r="D53" s="99"/>
      <c r="E53" s="99"/>
      <c r="F53" s="99"/>
      <c r="G53" s="99"/>
      <c r="H53" s="99"/>
      <c r="I53" s="99"/>
      <c r="J53" s="99"/>
      <c r="K53" s="99"/>
      <c r="L53" s="99"/>
      <c r="M53" s="99"/>
      <c r="N53" s="100"/>
    </row>
    <row r="54" spans="3:14" ht="17.25" customHeight="1" x14ac:dyDescent="0.25">
      <c r="C54" s="98"/>
      <c r="D54" s="100"/>
      <c r="E54" s="101" t="s">
        <v>82</v>
      </c>
      <c r="F54" s="102"/>
      <c r="G54" s="103"/>
      <c r="H54" s="94">
        <f>SUM(H10:H52)</f>
        <v>0</v>
      </c>
      <c r="I54" s="101" t="s">
        <v>83</v>
      </c>
      <c r="J54" s="104"/>
      <c r="K54" s="105"/>
      <c r="L54" s="94">
        <f>SUM(L10:L52)</f>
        <v>0</v>
      </c>
      <c r="M54" s="95" t="s">
        <v>18</v>
      </c>
      <c r="N54" s="96">
        <f>SUM(N10:N52)</f>
        <v>0</v>
      </c>
    </row>
    <row r="55" spans="3:14" x14ac:dyDescent="0.25">
      <c r="C55" s="106"/>
      <c r="D55" s="107"/>
      <c r="E55" s="108"/>
      <c r="F55" s="107"/>
      <c r="G55" s="107"/>
      <c r="H55" s="107"/>
      <c r="I55" s="107"/>
      <c r="J55" s="107"/>
      <c r="K55" s="107"/>
      <c r="L55" s="107"/>
      <c r="M55" s="107"/>
      <c r="N55" s="109"/>
    </row>
    <row r="56" spans="3:14" ht="14.45" customHeight="1" x14ac:dyDescent="0.25">
      <c r="C56" s="110" t="s">
        <v>74</v>
      </c>
      <c r="D56" s="111"/>
      <c r="E56" s="112">
        <v>1</v>
      </c>
      <c r="F56" s="113" t="s">
        <v>16</v>
      </c>
      <c r="G56" s="114">
        <v>5000</v>
      </c>
      <c r="H56" s="94">
        <f>E56*G56</f>
        <v>5000</v>
      </c>
      <c r="I56" s="115" t="s">
        <v>17</v>
      </c>
      <c r="J56" s="116"/>
      <c r="K56" s="116"/>
      <c r="L56" s="117"/>
      <c r="M56" s="118"/>
      <c r="N56" s="119"/>
    </row>
    <row r="57" spans="3:14" x14ac:dyDescent="0.25">
      <c r="C57" s="110" t="s">
        <v>66</v>
      </c>
      <c r="D57" s="111"/>
      <c r="E57" s="25">
        <v>0</v>
      </c>
      <c r="F57" s="120" t="s">
        <v>16</v>
      </c>
      <c r="G57" s="121">
        <v>2000</v>
      </c>
      <c r="H57" s="94">
        <f>E57*G57</f>
        <v>0</v>
      </c>
      <c r="I57" s="122"/>
      <c r="J57" s="123"/>
      <c r="K57" s="123"/>
      <c r="L57" s="124"/>
      <c r="M57" s="118"/>
      <c r="N57" s="119"/>
    </row>
    <row r="58" spans="3:14" x14ac:dyDescent="0.25">
      <c r="C58" s="110" t="s">
        <v>75</v>
      </c>
      <c r="D58" s="111"/>
      <c r="E58" s="125">
        <v>1</v>
      </c>
      <c r="F58" s="120" t="s">
        <v>16</v>
      </c>
      <c r="G58" s="121">
        <v>5000</v>
      </c>
      <c r="H58" s="94">
        <f t="shared" ref="H58:H59" si="4">E58*G58</f>
        <v>5000</v>
      </c>
      <c r="I58" s="122"/>
      <c r="J58" s="123"/>
      <c r="K58" s="123"/>
      <c r="L58" s="124"/>
      <c r="M58" s="118"/>
      <c r="N58" s="119"/>
    </row>
    <row r="59" spans="3:14" ht="15" customHeight="1" x14ac:dyDescent="0.25">
      <c r="C59" s="110" t="s">
        <v>67</v>
      </c>
      <c r="D59" s="111"/>
      <c r="E59" s="25">
        <v>0</v>
      </c>
      <c r="F59" s="120" t="s">
        <v>16</v>
      </c>
      <c r="G59" s="121">
        <v>2000</v>
      </c>
      <c r="H59" s="94">
        <f t="shared" si="4"/>
        <v>0</v>
      </c>
      <c r="I59" s="126"/>
      <c r="J59" s="127"/>
      <c r="K59" s="127"/>
      <c r="L59" s="128"/>
      <c r="M59" s="118"/>
      <c r="N59" s="119"/>
    </row>
    <row r="60" spans="3:14" x14ac:dyDescent="0.25">
      <c r="C60" s="110" t="s">
        <v>34</v>
      </c>
      <c r="D60" s="111"/>
      <c r="E60" s="129" t="s">
        <v>63</v>
      </c>
      <c r="F60" s="130"/>
      <c r="G60" s="130"/>
      <c r="H60" s="131"/>
      <c r="I60" s="23">
        <v>1</v>
      </c>
      <c r="J60" s="132" t="s">
        <v>16</v>
      </c>
      <c r="K60" s="24"/>
      <c r="L60" s="133">
        <f>K60</f>
        <v>0</v>
      </c>
      <c r="M60" s="118"/>
      <c r="N60" s="119"/>
    </row>
    <row r="61" spans="3:14" x14ac:dyDescent="0.25">
      <c r="C61" s="110" t="s">
        <v>78</v>
      </c>
      <c r="D61" s="111"/>
      <c r="E61" s="129" t="s">
        <v>64</v>
      </c>
      <c r="F61" s="130"/>
      <c r="G61" s="130"/>
      <c r="H61" s="131"/>
      <c r="I61" s="23">
        <v>1</v>
      </c>
      <c r="J61" s="132" t="s">
        <v>16</v>
      </c>
      <c r="K61" s="26">
        <v>0.2</v>
      </c>
      <c r="L61" s="133">
        <f>N54*K61</f>
        <v>0</v>
      </c>
      <c r="M61" s="118"/>
      <c r="N61" s="119"/>
    </row>
    <row r="62" spans="3:14" x14ac:dyDescent="0.25">
      <c r="C62" s="110" t="s">
        <v>28</v>
      </c>
      <c r="D62" s="111"/>
      <c r="E62" s="129" t="s">
        <v>65</v>
      </c>
      <c r="F62" s="130"/>
      <c r="G62" s="130"/>
      <c r="H62" s="131"/>
      <c r="I62" s="23">
        <v>0</v>
      </c>
      <c r="J62" s="132" t="s">
        <v>16</v>
      </c>
      <c r="K62" s="19">
        <v>0.1</v>
      </c>
      <c r="L62" s="133">
        <f>N54*K62*I62</f>
        <v>0</v>
      </c>
      <c r="M62" s="118"/>
      <c r="N62" s="119"/>
    </row>
    <row r="63" spans="3:14" x14ac:dyDescent="0.25">
      <c r="C63" s="134" t="s">
        <v>79</v>
      </c>
      <c r="D63" s="135"/>
      <c r="E63" s="136"/>
      <c r="F63" s="107"/>
      <c r="G63" s="107"/>
      <c r="H63" s="107"/>
      <c r="I63" s="18">
        <v>1</v>
      </c>
      <c r="J63" s="120" t="s">
        <v>16</v>
      </c>
      <c r="K63" s="27">
        <v>0.12</v>
      </c>
      <c r="L63" s="94">
        <f>(L54*K63)</f>
        <v>0</v>
      </c>
      <c r="M63" s="118"/>
      <c r="N63" s="119"/>
    </row>
    <row r="64" spans="3:14" ht="15" customHeight="1" thickBot="1" x14ac:dyDescent="0.3">
      <c r="C64" s="137" t="s">
        <v>81</v>
      </c>
      <c r="D64" s="138"/>
      <c r="E64" s="139">
        <v>1</v>
      </c>
      <c r="F64" s="140" t="s">
        <v>16</v>
      </c>
      <c r="G64" s="141">
        <v>0.03</v>
      </c>
      <c r="H64" s="142">
        <f>N54*G64</f>
        <v>0</v>
      </c>
      <c r="I64" s="143" t="s">
        <v>17</v>
      </c>
      <c r="J64" s="144"/>
      <c r="K64" s="144"/>
      <c r="L64" s="145"/>
      <c r="M64" s="146"/>
      <c r="N64" s="147"/>
    </row>
    <row r="65" spans="3:14" ht="16.5" thickTop="1" thickBot="1" x14ac:dyDescent="0.3">
      <c r="C65" s="11"/>
      <c r="F65" s="31"/>
      <c r="G65" s="31"/>
      <c r="H65" s="148">
        <f>SUM(H54,H56:H59,H63:H64)</f>
        <v>10000</v>
      </c>
      <c r="I65" s="149"/>
      <c r="J65" s="149"/>
      <c r="K65" s="149"/>
      <c r="L65" s="148">
        <f>SUM(L54,L60:L63)</f>
        <v>0</v>
      </c>
      <c r="M65" s="149"/>
      <c r="N65" s="148">
        <f>SUM(H65,L65)</f>
        <v>10000</v>
      </c>
    </row>
    <row r="66" spans="3:14" ht="15.75" thickTop="1" x14ac:dyDescent="0.25">
      <c r="C66" s="11"/>
      <c r="H66" s="150" t="s">
        <v>68</v>
      </c>
      <c r="I66" s="149"/>
      <c r="J66" s="149"/>
      <c r="K66" s="149"/>
      <c r="L66" s="151" t="s">
        <v>22</v>
      </c>
      <c r="M66" s="149"/>
      <c r="N66" s="152" t="s">
        <v>19</v>
      </c>
    </row>
    <row r="67" spans="3:14" x14ac:dyDescent="0.25">
      <c r="C67" s="33"/>
      <c r="H67" s="153"/>
      <c r="I67" s="149"/>
      <c r="J67" s="149"/>
      <c r="K67" s="149"/>
      <c r="L67" s="154"/>
      <c r="M67" s="149"/>
      <c r="N67" s="155"/>
    </row>
    <row r="68" spans="3:14" x14ac:dyDescent="0.25">
      <c r="C68" s="156"/>
      <c r="H68" s="157"/>
      <c r="I68" s="149"/>
      <c r="J68" s="149"/>
      <c r="K68" s="149"/>
      <c r="L68" s="149"/>
      <c r="M68" s="149"/>
      <c r="N68" s="20"/>
    </row>
    <row r="69" spans="3:14" x14ac:dyDescent="0.25">
      <c r="C69" s="79"/>
      <c r="D69" s="31"/>
      <c r="E69" s="31"/>
      <c r="F69" s="31"/>
      <c r="G69" s="31"/>
      <c r="H69" s="157"/>
      <c r="I69" s="149"/>
      <c r="J69" s="149"/>
      <c r="K69" s="149"/>
      <c r="L69" s="149"/>
      <c r="M69" s="149"/>
      <c r="N69" s="20"/>
    </row>
    <row r="70" spans="3:14" ht="15.75" x14ac:dyDescent="0.25">
      <c r="C70" s="158" t="s">
        <v>20</v>
      </c>
      <c r="D70" s="31"/>
      <c r="E70" s="31"/>
      <c r="F70" s="31"/>
      <c r="G70" s="159"/>
      <c r="H70" s="30" t="s">
        <v>51</v>
      </c>
      <c r="I70" s="31"/>
      <c r="J70" s="31"/>
      <c r="K70" s="160" t="s">
        <v>60</v>
      </c>
      <c r="L70" s="31" t="s">
        <v>54</v>
      </c>
      <c r="M70" s="31"/>
      <c r="N70" s="20"/>
    </row>
    <row r="71" spans="3:14" x14ac:dyDescent="0.25">
      <c r="C71" s="79"/>
      <c r="D71" s="31"/>
      <c r="E71" s="31"/>
      <c r="F71" s="31"/>
      <c r="G71" s="159"/>
      <c r="H71" s="31"/>
      <c r="I71" s="31"/>
      <c r="J71" s="31"/>
      <c r="K71" s="31"/>
      <c r="L71" s="31"/>
      <c r="M71" s="31"/>
      <c r="N71" s="12"/>
    </row>
    <row r="72" spans="3:14" x14ac:dyDescent="0.25">
      <c r="C72" s="161" t="s">
        <v>21</v>
      </c>
      <c r="D72" s="31"/>
      <c r="E72" s="31"/>
      <c r="F72" s="31"/>
      <c r="G72" s="159"/>
      <c r="H72" s="31" t="s">
        <v>52</v>
      </c>
      <c r="I72" s="31"/>
      <c r="J72" s="31" t="s">
        <v>53</v>
      </c>
      <c r="K72" s="31"/>
      <c r="L72" s="31"/>
      <c r="M72" s="31" t="s">
        <v>54</v>
      </c>
      <c r="N72" s="162"/>
    </row>
    <row r="73" spans="3:14" x14ac:dyDescent="0.25">
      <c r="C73" s="163" t="s">
        <v>70</v>
      </c>
      <c r="D73" s="31"/>
      <c r="E73" s="31"/>
      <c r="F73" s="31"/>
      <c r="G73" s="159"/>
      <c r="H73" s="164" t="s">
        <v>55</v>
      </c>
      <c r="I73" s="164"/>
      <c r="J73" s="164" t="s">
        <v>56</v>
      </c>
      <c r="K73" s="164"/>
      <c r="L73" s="164"/>
      <c r="M73" s="165" t="s">
        <v>57</v>
      </c>
      <c r="N73" s="12"/>
    </row>
    <row r="74" spans="3:14" x14ac:dyDescent="0.25">
      <c r="C74" s="166" t="s">
        <v>73</v>
      </c>
      <c r="D74" s="31"/>
      <c r="E74" s="31"/>
      <c r="F74" s="31"/>
      <c r="G74" s="31"/>
      <c r="H74" s="31"/>
      <c r="I74" s="31"/>
      <c r="J74" s="31"/>
      <c r="K74" s="31"/>
      <c r="L74" s="31"/>
      <c r="M74" s="31"/>
      <c r="N74" s="12"/>
    </row>
    <row r="75" spans="3:14" ht="15.75" x14ac:dyDescent="0.25">
      <c r="C75" s="166" t="s">
        <v>71</v>
      </c>
      <c r="D75" s="31"/>
      <c r="E75" s="31"/>
      <c r="F75" s="31"/>
      <c r="G75" s="159"/>
      <c r="H75" s="30" t="s">
        <v>58</v>
      </c>
      <c r="I75" s="31"/>
      <c r="J75" s="31"/>
      <c r="K75" s="31"/>
      <c r="L75" s="31"/>
      <c r="M75" s="31"/>
      <c r="N75" s="12"/>
    </row>
    <row r="76" spans="3:14" x14ac:dyDescent="0.25">
      <c r="C76" s="166" t="s">
        <v>72</v>
      </c>
      <c r="D76" s="31"/>
      <c r="E76" s="31"/>
      <c r="F76" s="31"/>
      <c r="G76" s="159"/>
      <c r="H76" s="31"/>
      <c r="I76" s="31"/>
      <c r="J76" s="31"/>
      <c r="K76" s="31"/>
      <c r="L76" s="31"/>
      <c r="M76" s="31"/>
      <c r="N76" s="12"/>
    </row>
    <row r="77" spans="3:14" x14ac:dyDescent="0.25">
      <c r="C77" s="166" t="s">
        <v>69</v>
      </c>
      <c r="D77" s="31"/>
      <c r="E77" s="31"/>
      <c r="F77" s="31"/>
      <c r="G77" s="159"/>
      <c r="H77" s="31" t="s">
        <v>52</v>
      </c>
      <c r="I77" s="31"/>
      <c r="J77" s="31" t="s">
        <v>53</v>
      </c>
      <c r="K77" s="31"/>
      <c r="L77" s="31"/>
      <c r="M77" s="31" t="s">
        <v>54</v>
      </c>
      <c r="N77" s="12"/>
    </row>
    <row r="78" spans="3:14" x14ac:dyDescent="0.25">
      <c r="C78" s="166"/>
      <c r="D78" s="31"/>
      <c r="E78" s="31"/>
      <c r="F78" s="31"/>
      <c r="G78" s="159"/>
      <c r="H78" s="164" t="s">
        <v>55</v>
      </c>
      <c r="I78" s="164"/>
      <c r="J78" s="164" t="s">
        <v>56</v>
      </c>
      <c r="K78" s="164"/>
      <c r="L78" s="164"/>
      <c r="M78" s="165" t="s">
        <v>57</v>
      </c>
      <c r="N78" s="12"/>
    </row>
    <row r="79" spans="3:14" x14ac:dyDescent="0.25">
      <c r="C79" s="11"/>
      <c r="H79" s="31"/>
      <c r="I79" s="31"/>
      <c r="J79" s="31"/>
      <c r="K79" s="31"/>
      <c r="L79" s="31"/>
      <c r="M79" s="31"/>
      <c r="N79" s="12"/>
    </row>
    <row r="80" spans="3:14" ht="15.75" x14ac:dyDescent="0.25">
      <c r="C80" s="166" t="s">
        <v>77</v>
      </c>
      <c r="G80" s="159"/>
      <c r="H80" s="30" t="s">
        <v>59</v>
      </c>
      <c r="I80" s="31"/>
      <c r="J80" s="31"/>
      <c r="K80" s="31"/>
      <c r="L80" s="31"/>
      <c r="M80" s="31"/>
      <c r="N80" s="12"/>
    </row>
    <row r="81" spans="3:15" x14ac:dyDescent="0.25">
      <c r="C81" s="11"/>
      <c r="G81" s="159"/>
      <c r="H81" s="31"/>
      <c r="I81" s="31"/>
      <c r="J81" s="31"/>
      <c r="K81" s="31"/>
      <c r="L81" s="31"/>
      <c r="M81" s="31"/>
      <c r="N81" s="12"/>
    </row>
    <row r="82" spans="3:15" x14ac:dyDescent="0.25">
      <c r="C82" s="11"/>
      <c r="G82" s="159"/>
      <c r="H82" s="31" t="s">
        <v>52</v>
      </c>
      <c r="I82" s="31"/>
      <c r="J82" s="31" t="s">
        <v>53</v>
      </c>
      <c r="K82" s="31"/>
      <c r="L82" s="31"/>
      <c r="M82" s="31" t="s">
        <v>54</v>
      </c>
      <c r="N82" s="12"/>
    </row>
    <row r="83" spans="3:15" x14ac:dyDescent="0.25">
      <c r="C83" s="166"/>
      <c r="D83" s="167"/>
      <c r="E83" s="168"/>
      <c r="F83" s="31"/>
      <c r="G83" s="31"/>
      <c r="I83" s="164"/>
      <c r="J83" s="164"/>
      <c r="K83" s="164"/>
      <c r="L83" s="164"/>
      <c r="M83" s="164"/>
      <c r="N83" s="169"/>
      <c r="O83" s="10"/>
    </row>
    <row r="84" spans="3:15" x14ac:dyDescent="0.25">
      <c r="C84" s="166"/>
      <c r="D84" s="170"/>
      <c r="E84" s="168"/>
      <c r="F84" s="31"/>
      <c r="G84" s="31"/>
      <c r="I84" s="31"/>
      <c r="J84" s="31"/>
      <c r="K84" s="31"/>
      <c r="L84" s="31"/>
      <c r="M84" s="31"/>
      <c r="N84" s="171"/>
      <c r="O84" s="172"/>
    </row>
    <row r="85" spans="3:15" x14ac:dyDescent="0.25">
      <c r="C85" s="166"/>
      <c r="D85" s="167"/>
      <c r="E85" s="168"/>
      <c r="F85" s="31"/>
      <c r="G85" s="31"/>
      <c r="I85" s="164"/>
      <c r="J85" s="164"/>
      <c r="K85" s="164"/>
      <c r="L85" s="164"/>
      <c r="M85" s="164"/>
      <c r="N85" s="169"/>
      <c r="O85" s="10"/>
    </row>
    <row r="86" spans="3:15" x14ac:dyDescent="0.25">
      <c r="C86" s="166"/>
      <c r="D86" s="167"/>
      <c r="E86" s="31"/>
      <c r="F86" s="31"/>
      <c r="G86" s="31"/>
      <c r="N86" s="12"/>
    </row>
    <row r="87" spans="3:15" x14ac:dyDescent="0.25">
      <c r="C87" s="166"/>
      <c r="D87" s="168"/>
      <c r="E87" s="173"/>
      <c r="F87" s="31"/>
      <c r="G87" s="31"/>
      <c r="N87" s="12"/>
    </row>
    <row r="88" spans="3:15" ht="18.75" customHeight="1" x14ac:dyDescent="0.25">
      <c r="C88" s="174"/>
      <c r="D88" s="167"/>
      <c r="E88" s="173"/>
      <c r="F88" s="31"/>
      <c r="G88" s="31"/>
      <c r="N88" s="12"/>
    </row>
    <row r="89" spans="3:15" x14ac:dyDescent="0.25">
      <c r="C89" s="174"/>
      <c r="D89" s="168"/>
      <c r="N89" s="12"/>
    </row>
    <row r="90" spans="3:15" x14ac:dyDescent="0.25">
      <c r="C90" s="174"/>
      <c r="D90" s="175"/>
      <c r="E90" s="168"/>
      <c r="F90" s="31"/>
      <c r="G90" s="31"/>
      <c r="N90" s="12"/>
    </row>
    <row r="91" spans="3:15" x14ac:dyDescent="0.25">
      <c r="C91" s="174"/>
      <c r="D91" s="168"/>
      <c r="E91" s="168"/>
      <c r="F91" s="31"/>
      <c r="G91" s="31"/>
      <c r="N91" s="12"/>
    </row>
    <row r="92" spans="3:15" x14ac:dyDescent="0.25">
      <c r="C92" s="11"/>
      <c r="D92" s="31"/>
      <c r="E92" s="168"/>
      <c r="F92" s="31"/>
      <c r="G92" s="31"/>
      <c r="N92" s="12"/>
    </row>
    <row r="93" spans="3:15" x14ac:dyDescent="0.25">
      <c r="C93" s="166"/>
      <c r="D93" s="31"/>
      <c r="E93" s="168"/>
      <c r="F93" s="31"/>
      <c r="G93" s="31"/>
      <c r="N93" s="12"/>
    </row>
    <row r="94" spans="3:15" x14ac:dyDescent="0.25">
      <c r="C94" s="166"/>
      <c r="D94" s="31"/>
      <c r="E94" s="31"/>
      <c r="F94" s="31"/>
      <c r="G94" s="31"/>
      <c r="N94" s="12"/>
    </row>
    <row r="95" spans="3:15" ht="15.75" thickBot="1" x14ac:dyDescent="0.3">
      <c r="C95" s="176"/>
      <c r="D95" s="32"/>
      <c r="E95" s="32"/>
      <c r="F95" s="32"/>
      <c r="G95" s="32"/>
      <c r="H95" s="21"/>
      <c r="I95" s="21"/>
      <c r="J95" s="21"/>
      <c r="K95" s="21"/>
      <c r="L95" s="21"/>
      <c r="M95" s="21"/>
      <c r="N95" s="22"/>
    </row>
    <row r="96" spans="3:15" ht="15.75" thickTop="1" x14ac:dyDescent="0.25">
      <c r="D96" s="31"/>
    </row>
    <row r="97" spans="4:4" x14ac:dyDescent="0.25">
      <c r="D97" s="31"/>
    </row>
    <row r="98" spans="4:4" x14ac:dyDescent="0.25">
      <c r="D98" s="31"/>
    </row>
  </sheetData>
  <sheetProtection insertRows="0"/>
  <mergeCells count="25">
    <mergeCell ref="C63:D63"/>
    <mergeCell ref="C64:D64"/>
    <mergeCell ref="I64:L64"/>
    <mergeCell ref="H66:H67"/>
    <mergeCell ref="L66:L67"/>
    <mergeCell ref="N66:N67"/>
    <mergeCell ref="C60:D60"/>
    <mergeCell ref="E60:H60"/>
    <mergeCell ref="C61:D61"/>
    <mergeCell ref="E61:H61"/>
    <mergeCell ref="C62:D62"/>
    <mergeCell ref="E62:H62"/>
    <mergeCell ref="E54:G54"/>
    <mergeCell ref="I54:K54"/>
    <mergeCell ref="C56:D56"/>
    <mergeCell ref="I56:L59"/>
    <mergeCell ref="C57:D57"/>
    <mergeCell ref="C58:D58"/>
    <mergeCell ref="C59:D59"/>
    <mergeCell ref="C3:N3"/>
    <mergeCell ref="C4:N4"/>
    <mergeCell ref="C5:N5"/>
    <mergeCell ref="C6:N6"/>
    <mergeCell ref="E8:H8"/>
    <mergeCell ref="I8:L8"/>
  </mergeCells>
  <printOptions horizontalCentered="1"/>
  <pageMargins left="0.2" right="0.2" top="0.5" bottom="0.25" header="0.3" footer="0.3"/>
  <pageSetup scale="43" fitToHeight="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F33"/>
  <sheetViews>
    <sheetView zoomScale="115" zoomScaleNormal="115" workbookViewId="0">
      <selection activeCell="E19" sqref="E19:F19"/>
    </sheetView>
  </sheetViews>
  <sheetFormatPr defaultRowHeight="15" x14ac:dyDescent="0.25"/>
  <cols>
    <col min="2" max="2" width="25.42578125" customWidth="1"/>
    <col min="3" max="3" width="43.85546875" customWidth="1"/>
    <col min="4" max="4" width="7.7109375" customWidth="1"/>
    <col min="5" max="5" width="6.42578125" customWidth="1"/>
    <col min="6" max="6" width="15.140625" customWidth="1"/>
  </cols>
  <sheetData>
    <row r="1" spans="2:6" ht="15.75" thickBot="1" x14ac:dyDescent="0.3"/>
    <row r="2" spans="2:6" ht="18" customHeight="1" thickTop="1" thickBot="1" x14ac:dyDescent="0.3">
      <c r="B2" s="41" t="s">
        <v>0</v>
      </c>
      <c r="C2" s="42"/>
      <c r="D2" s="42"/>
      <c r="E2" s="42"/>
      <c r="F2" s="2" t="s">
        <v>2</v>
      </c>
    </row>
    <row r="3" spans="2:6" ht="18" customHeight="1" thickBot="1" x14ac:dyDescent="0.3">
      <c r="B3" s="43" t="s">
        <v>40</v>
      </c>
      <c r="C3" s="44"/>
      <c r="D3" s="44"/>
      <c r="E3" s="44"/>
      <c r="F3" s="3">
        <f>'Engineer''s Cost Estimate'!N54</f>
        <v>0</v>
      </c>
    </row>
    <row r="4" spans="2:6" ht="18" customHeight="1" thickBot="1" x14ac:dyDescent="0.3">
      <c r="B4" s="45" t="s">
        <v>23</v>
      </c>
      <c r="C4" s="46"/>
      <c r="D4" s="46"/>
      <c r="E4" s="46"/>
      <c r="F4" s="4">
        <f>'Engineer''s Cost Estimate'!H65</f>
        <v>10000</v>
      </c>
    </row>
    <row r="5" spans="2:6" ht="6" customHeight="1" thickTop="1" thickBot="1" x14ac:dyDescent="0.3">
      <c r="B5" s="1"/>
      <c r="C5" s="39"/>
      <c r="D5" s="39"/>
      <c r="E5" s="40"/>
      <c r="F5" s="40"/>
    </row>
    <row r="6" spans="2:6" ht="20.45" customHeight="1" thickTop="1" thickBot="1" x14ac:dyDescent="0.3">
      <c r="B6" s="60" t="s">
        <v>1</v>
      </c>
      <c r="C6" s="61"/>
      <c r="D6" s="62" t="s">
        <v>5</v>
      </c>
      <c r="E6" s="61"/>
      <c r="F6" s="2" t="s">
        <v>2</v>
      </c>
    </row>
    <row r="7" spans="2:6" ht="20.45" customHeight="1" thickBot="1" x14ac:dyDescent="0.3">
      <c r="B7" s="63" t="s">
        <v>24</v>
      </c>
      <c r="C7" s="64"/>
      <c r="D7" s="65" t="s">
        <v>35</v>
      </c>
      <c r="E7" s="66"/>
      <c r="F7" s="34">
        <f>'Engineer''s Cost Estimate'!H56</f>
        <v>5000</v>
      </c>
    </row>
    <row r="8" spans="2:6" ht="20.45" customHeight="1" thickBot="1" x14ac:dyDescent="0.3">
      <c r="B8" s="35" t="s">
        <v>25</v>
      </c>
      <c r="C8" s="36"/>
      <c r="D8" s="37" t="s">
        <v>35</v>
      </c>
      <c r="E8" s="38"/>
      <c r="F8" s="34">
        <f>'Engineer''s Cost Estimate'!H57</f>
        <v>0</v>
      </c>
    </row>
    <row r="9" spans="2:6" ht="20.45" customHeight="1" thickBot="1" x14ac:dyDescent="0.3">
      <c r="B9" s="35" t="s">
        <v>26</v>
      </c>
      <c r="C9" s="36"/>
      <c r="D9" s="37" t="s">
        <v>35</v>
      </c>
      <c r="E9" s="38"/>
      <c r="F9" s="34">
        <f>'Engineer''s Cost Estimate'!H58</f>
        <v>5000</v>
      </c>
    </row>
    <row r="10" spans="2:6" ht="20.45" customHeight="1" thickBot="1" x14ac:dyDescent="0.3">
      <c r="B10" s="35" t="s">
        <v>27</v>
      </c>
      <c r="C10" s="36"/>
      <c r="D10" s="37" t="s">
        <v>35</v>
      </c>
      <c r="E10" s="38"/>
      <c r="F10" s="34">
        <f>'Engineer''s Cost Estimate'!H59</f>
        <v>0</v>
      </c>
    </row>
    <row r="11" spans="2:6" ht="20.45" customHeight="1" thickBot="1" x14ac:dyDescent="0.3">
      <c r="B11" s="35" t="s">
        <v>36</v>
      </c>
      <c r="C11" s="36"/>
      <c r="D11" s="37" t="s">
        <v>35</v>
      </c>
      <c r="E11" s="38"/>
      <c r="F11" s="34">
        <f>'Engineer''s Cost Estimate'!L54</f>
        <v>0</v>
      </c>
    </row>
    <row r="12" spans="2:6" ht="20.45" customHeight="1" thickBot="1" x14ac:dyDescent="0.3">
      <c r="B12" s="35" t="s">
        <v>30</v>
      </c>
      <c r="C12" s="36"/>
      <c r="D12" s="37" t="s">
        <v>3</v>
      </c>
      <c r="E12" s="38"/>
      <c r="F12" s="34">
        <f>'Engineer''s Cost Estimate'!L54</f>
        <v>0</v>
      </c>
    </row>
    <row r="13" spans="2:6" ht="20.45" customHeight="1" thickBot="1" x14ac:dyDescent="0.3">
      <c r="B13" s="35" t="s">
        <v>29</v>
      </c>
      <c r="C13" s="36"/>
      <c r="D13" s="37" t="s">
        <v>3</v>
      </c>
      <c r="E13" s="38"/>
      <c r="F13" s="34">
        <f>'Engineer''s Cost Estimate'!L54</f>
        <v>0</v>
      </c>
    </row>
    <row r="14" spans="2:6" ht="20.45" customHeight="1" thickBot="1" x14ac:dyDescent="0.3">
      <c r="B14" s="35" t="s">
        <v>37</v>
      </c>
      <c r="C14" s="36"/>
      <c r="D14" s="37" t="s">
        <v>3</v>
      </c>
      <c r="E14" s="38"/>
      <c r="F14" s="34">
        <f>'Engineer''s Cost Estimate'!L60</f>
        <v>0</v>
      </c>
    </row>
    <row r="15" spans="2:6" ht="20.45" customHeight="1" thickBot="1" x14ac:dyDescent="0.3">
      <c r="B15" s="35" t="s">
        <v>38</v>
      </c>
      <c r="C15" s="36"/>
      <c r="D15" s="37" t="s">
        <v>35</v>
      </c>
      <c r="E15" s="38"/>
      <c r="F15" s="34">
        <f>'Engineer''s Cost Estimate'!H63</f>
        <v>0</v>
      </c>
    </row>
    <row r="16" spans="2:6" ht="20.45" customHeight="1" thickBot="1" x14ac:dyDescent="0.3">
      <c r="B16" s="35" t="s">
        <v>31</v>
      </c>
      <c r="C16" s="36"/>
      <c r="D16" s="37" t="s">
        <v>3</v>
      </c>
      <c r="E16" s="38"/>
      <c r="F16" s="34">
        <f>'Engineer''s Cost Estimate'!L63</f>
        <v>0</v>
      </c>
    </row>
    <row r="17" spans="2:6" ht="20.45" customHeight="1" thickBot="1" x14ac:dyDescent="0.3">
      <c r="B17" s="35" t="s">
        <v>32</v>
      </c>
      <c r="C17" s="36"/>
      <c r="D17" s="37" t="s">
        <v>3</v>
      </c>
      <c r="E17" s="38"/>
      <c r="F17" s="5">
        <f>'Engineer''s Cost Estimate'!L62</f>
        <v>0</v>
      </c>
    </row>
    <row r="18" spans="2:6" ht="15.75" thickBot="1" x14ac:dyDescent="0.3">
      <c r="B18" s="51" t="s">
        <v>39</v>
      </c>
      <c r="C18" s="52"/>
      <c r="D18" s="53" t="s">
        <v>35</v>
      </c>
      <c r="E18" s="54"/>
      <c r="F18" s="6">
        <f>'Engineer''s Cost Estimate'!H64</f>
        <v>0</v>
      </c>
    </row>
    <row r="19" spans="2:6" ht="6" customHeight="1" thickTop="1" thickBot="1" x14ac:dyDescent="0.3">
      <c r="B19" s="7"/>
      <c r="C19" s="55"/>
      <c r="D19" s="55"/>
      <c r="E19" s="56"/>
      <c r="F19" s="56"/>
    </row>
    <row r="20" spans="2:6" ht="14.45" customHeight="1" thickTop="1" thickBot="1" x14ac:dyDescent="0.3">
      <c r="B20" s="57" t="s">
        <v>4</v>
      </c>
      <c r="C20" s="58"/>
      <c r="D20" s="58"/>
      <c r="E20" s="58"/>
      <c r="F20" s="59"/>
    </row>
    <row r="21" spans="2:6" ht="14.45" customHeight="1" thickBot="1" x14ac:dyDescent="0.3">
      <c r="B21" s="47" t="s">
        <v>49</v>
      </c>
      <c r="C21" s="48"/>
      <c r="D21" s="48"/>
      <c r="E21" s="48"/>
      <c r="F21" s="3">
        <f>SUM(F7,F8,F9,F10,F11,F15,F18)</f>
        <v>10000</v>
      </c>
    </row>
    <row r="22" spans="2:6" ht="14.45" customHeight="1" thickBot="1" x14ac:dyDescent="0.3">
      <c r="B22" s="47" t="s">
        <v>50</v>
      </c>
      <c r="C22" s="48"/>
      <c r="D22" s="48"/>
      <c r="E22" s="48"/>
      <c r="F22" s="3">
        <f>SUM(F12, F13, F14,F16,F17)</f>
        <v>0</v>
      </c>
    </row>
    <row r="23" spans="2:6" ht="14.45" customHeight="1" thickBot="1" x14ac:dyDescent="0.3">
      <c r="B23" s="49" t="s">
        <v>33</v>
      </c>
      <c r="C23" s="50"/>
      <c r="D23" s="50"/>
      <c r="E23" s="50"/>
      <c r="F23" s="8">
        <f>SUM(F21:F22)</f>
        <v>10000</v>
      </c>
    </row>
    <row r="24" spans="2:6" ht="15.75" thickTop="1" x14ac:dyDescent="0.25"/>
    <row r="25" spans="2:6" x14ac:dyDescent="0.25">
      <c r="B25" s="29" t="s">
        <v>41</v>
      </c>
    </row>
    <row r="26" spans="2:6" x14ac:dyDescent="0.25">
      <c r="B26" s="28" t="s">
        <v>42</v>
      </c>
    </row>
    <row r="27" spans="2:6" x14ac:dyDescent="0.25">
      <c r="B27" s="28" t="s">
        <v>43</v>
      </c>
    </row>
    <row r="28" spans="2:6" x14ac:dyDescent="0.25">
      <c r="B28" s="28" t="s">
        <v>47</v>
      </c>
    </row>
    <row r="29" spans="2:6" x14ac:dyDescent="0.25">
      <c r="B29" s="28" t="s">
        <v>44</v>
      </c>
    </row>
    <row r="30" spans="2:6" x14ac:dyDescent="0.25">
      <c r="B30" s="28" t="s">
        <v>45</v>
      </c>
    </row>
    <row r="31" spans="2:6" x14ac:dyDescent="0.25">
      <c r="B31" s="28" t="s">
        <v>48</v>
      </c>
    </row>
    <row r="32" spans="2:6" x14ac:dyDescent="0.25">
      <c r="B32" s="28" t="s">
        <v>46</v>
      </c>
    </row>
    <row r="33" spans="2:2" x14ac:dyDescent="0.25">
      <c r="B33" s="28"/>
    </row>
  </sheetData>
  <sheetProtection selectLockedCells="1" selectUnlockedCells="1"/>
  <mergeCells count="37">
    <mergeCell ref="B13:C13"/>
    <mergeCell ref="D13:E13"/>
    <mergeCell ref="B14:C14"/>
    <mergeCell ref="D14:E14"/>
    <mergeCell ref="B6:C6"/>
    <mergeCell ref="D6:E6"/>
    <mergeCell ref="B10:C10"/>
    <mergeCell ref="D10:E10"/>
    <mergeCell ref="B11:C11"/>
    <mergeCell ref="D11:E11"/>
    <mergeCell ref="B12:C12"/>
    <mergeCell ref="D12:E12"/>
    <mergeCell ref="B7:C7"/>
    <mergeCell ref="D7:E7"/>
    <mergeCell ref="B8:C8"/>
    <mergeCell ref="D8:E8"/>
    <mergeCell ref="B21:E21"/>
    <mergeCell ref="B22:E22"/>
    <mergeCell ref="B23:E23"/>
    <mergeCell ref="B18:C18"/>
    <mergeCell ref="D18:E18"/>
    <mergeCell ref="C19:D19"/>
    <mergeCell ref="E19:F19"/>
    <mergeCell ref="B20:F20"/>
    <mergeCell ref="B15:C15"/>
    <mergeCell ref="D15:E15"/>
    <mergeCell ref="B16:C16"/>
    <mergeCell ref="D16:E16"/>
    <mergeCell ref="B17:C17"/>
    <mergeCell ref="D17:E17"/>
    <mergeCell ref="B9:C9"/>
    <mergeCell ref="D9:E9"/>
    <mergeCell ref="C5:D5"/>
    <mergeCell ref="E5:F5"/>
    <mergeCell ref="B2:E2"/>
    <mergeCell ref="B3:E3"/>
    <mergeCell ref="B4:E4"/>
  </mergeCells>
  <pageMargins left="0.2" right="0.2" top="0.25" bottom="0.25" header="0.3" footer="0.3"/>
  <pageSetup scale="71"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4F7DD637D66454893F608D3647AEA69" ma:contentTypeVersion="11" ma:contentTypeDescription="Create a new document." ma:contentTypeScope="" ma:versionID="48002e4803ab87df1a8bda995c93abb2">
  <xsd:schema xmlns:xsd="http://www.w3.org/2001/XMLSchema" xmlns:xs="http://www.w3.org/2001/XMLSchema" xmlns:p="http://schemas.microsoft.com/office/2006/metadata/properties" xmlns:ns2="a9d449a8-2375-42b6-a9f4-110971acbe8c" xmlns:ns3="aa7f1fb6-756e-4855-9f16-f3f1460ff54c" targetNamespace="http://schemas.microsoft.com/office/2006/metadata/properties" ma:root="true" ma:fieldsID="3329f2b8ad6d42caa70d0eba18448b0f" ns2:_="" ns3:_="">
    <xsd:import namespace="a9d449a8-2375-42b6-a9f4-110971acbe8c"/>
    <xsd:import namespace="aa7f1fb6-756e-4855-9f16-f3f1460ff54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9d449a8-2375-42b6-a9f4-110971acbe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a7f1fb6-756e-4855-9f16-f3f1460ff54c"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3298622-4AC1-4632-93DB-A75582063C48}"/>
</file>

<file path=customXml/itemProps2.xml><?xml version="1.0" encoding="utf-8"?>
<ds:datastoreItem xmlns:ds="http://schemas.openxmlformats.org/officeDocument/2006/customXml" ds:itemID="{8F8F30A3-B9D0-4A84-BEEC-4F4D0342E0B6}"/>
</file>

<file path=customXml/itemProps3.xml><?xml version="1.0" encoding="utf-8"?>
<ds:datastoreItem xmlns:ds="http://schemas.openxmlformats.org/officeDocument/2006/customXml" ds:itemID="{23EA9549-CC89-4411-B498-E2895FC72F8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Engineer's Cost Estimate</vt:lpstr>
      <vt:lpstr>Application_Format</vt:lpstr>
      <vt:lpstr>Application_Format!Print_Area</vt:lpstr>
      <vt:lpstr>'Engineer''s Cost Estimate'!Print_Area</vt:lpstr>
    </vt:vector>
  </TitlesOfParts>
  <Company>HDR,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dschneid</dc:creator>
  <cp:lastModifiedBy>marig</cp:lastModifiedBy>
  <cp:lastPrinted>2019-08-26T16:51:57Z</cp:lastPrinted>
  <dcterms:created xsi:type="dcterms:W3CDTF">2012-01-19T19:24:40Z</dcterms:created>
  <dcterms:modified xsi:type="dcterms:W3CDTF">2019-08-26T16:52:57Z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0x01010034F7DD637D66454893F608D3647AEA69</vt:lpwstr>
  </property>
</Properties>
</file>